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1"/>
  </bookViews>
  <sheets>
    <sheet name="Foglio bis" sheetId="1" r:id="rId1"/>
    <sheet name="IL" sheetId="2" r:id="rId2"/>
  </sheets>
  <definedNames>
    <definedName name="_xlnm.Print_Area" localSheetId="0">'Foglio bis'!$A$1:$L$39</definedName>
    <definedName name="_xlnm.Print_Area" localSheetId="1">'IL'!$A$1:$F$28</definedName>
  </definedNames>
  <calcPr fullCalcOnLoad="1"/>
</workbook>
</file>

<file path=xl/sharedStrings.xml><?xml version="1.0" encoding="utf-8"?>
<sst xmlns="http://schemas.openxmlformats.org/spreadsheetml/2006/main" count="135" uniqueCount="81">
  <si>
    <t>Ditta Instrumentation Laboratory S.p.A.</t>
  </si>
  <si>
    <t>Ditta Siemens Medical Solutions Diagnostics S.r.l.</t>
  </si>
  <si>
    <t xml:space="preserve">Offerta PV/enm/S 745 del 23/04/2007 </t>
  </si>
  <si>
    <t>Descrizione</t>
  </si>
  <si>
    <t>codice</t>
  </si>
  <si>
    <t>conf.to</t>
  </si>
  <si>
    <t>conf. anno</t>
  </si>
  <si>
    <t>MODELLO</t>
  </si>
  <si>
    <t>N° Sistemi</t>
  </si>
  <si>
    <t>Offerta N° 8100030417 del 10/04/2007</t>
  </si>
  <si>
    <t>GEM 3000 completo di:</t>
  </si>
  <si>
    <t>Co-ossimetro mod. GEM OPL</t>
  </si>
  <si>
    <t>Gruppo di continuità</t>
  </si>
  <si>
    <t>Totale fornitura di circa 20.000 esami annuali</t>
  </si>
  <si>
    <t>Cartuccia IQMTM BG</t>
  </si>
  <si>
    <t>300 campioni (21 gg.)</t>
  </si>
  <si>
    <t>00024330089</t>
  </si>
  <si>
    <t>1 pz.</t>
  </si>
  <si>
    <t>elettroliti/glu/lac/hct</t>
  </si>
  <si>
    <t>00024315089</t>
  </si>
  <si>
    <t>150 campioni (21 gg.)</t>
  </si>
  <si>
    <t>Cartucce GEM OPL</t>
  </si>
  <si>
    <t>06320480100</t>
  </si>
  <si>
    <t>100 pz</t>
  </si>
  <si>
    <t>0000973150</t>
  </si>
  <si>
    <t>100 pz.</t>
  </si>
  <si>
    <t>A completamento fornitura:</t>
  </si>
  <si>
    <t>n° 40 conf. CVP Multipack 4x5x2,5 ml</t>
  </si>
  <si>
    <t>00024001587</t>
  </si>
  <si>
    <t>0005508</t>
  </si>
  <si>
    <t>n° 60 conf. Carta per GEM Premier Plus/3000 - 5 rotoli</t>
  </si>
  <si>
    <t>RapidPoint 405 completo di:</t>
  </si>
  <si>
    <t>Lettore Barcode</t>
  </si>
  <si>
    <t>Carta (1 rotolo)</t>
  </si>
  <si>
    <t>00925045</t>
  </si>
  <si>
    <t>200 pz</t>
  </si>
  <si>
    <t>Kit Cartuccia di Misura (1)</t>
  </si>
  <si>
    <t>Kit Cartuccia di Lavaggio (3)</t>
  </si>
  <si>
    <t>Ingresso Campione</t>
  </si>
  <si>
    <t>Siringhe pre. art. 1cc con ago 25g</t>
  </si>
  <si>
    <t>L'offerta comprende n° 100 confezioni di siringhe</t>
  </si>
  <si>
    <t>N° PEZZI</t>
  </si>
  <si>
    <t>Soluzioni di Lavaggio / Reagenti</t>
  </si>
  <si>
    <t>Cartucce di lavaggio</t>
  </si>
  <si>
    <t>n.c.</t>
  </si>
  <si>
    <t>Cassetta ACQ</t>
  </si>
  <si>
    <t>Lactate pro strips</t>
  </si>
  <si>
    <t>Soluzioni di calibrazione</t>
  </si>
  <si>
    <t>Già comprese nelle cassette dei reagenti</t>
  </si>
  <si>
    <t>Materiale di consumo</t>
  </si>
  <si>
    <t>Ingresso campione 20 pezzi</t>
  </si>
  <si>
    <t>04142460</t>
  </si>
  <si>
    <t>Carta referto 1 rotolo</t>
  </si>
  <si>
    <t>Filtro RP 400 1 pezzo</t>
  </si>
  <si>
    <t>Totale punteggio qualità 50/50</t>
  </si>
  <si>
    <t>Totale punteggio prezzo</t>
  </si>
  <si>
    <t>Totale punteggio prezzo 50/50</t>
  </si>
  <si>
    <t>Totale complessivo punteggio qualità - prezzo 100/100</t>
  </si>
  <si>
    <t>CIG GARA N° 0008655653</t>
  </si>
  <si>
    <t>Procedura aperta per la fornitura triennale di materiale di consumo occorrente per la determinazione dei valori amogasanalitici, dietro cessione in service delle apparecchiature.</t>
  </si>
  <si>
    <t>Costo totale annuo</t>
  </si>
  <si>
    <t>Costo sing. confez.</t>
  </si>
  <si>
    <t>A completamento fornitura: n° 1 START-UP KIT RAPIDPOINT 400 (per ogni Presidio)</t>
  </si>
  <si>
    <t>Siringa per prelievo arterioso per cutaneo da 1 ml. con ago 25G, 23 UI eparina bilanciata (specifica per lettura elettroliti)</t>
  </si>
  <si>
    <t>Costo totale annuale della fornitura (IVA al 20% esclusa)</t>
  </si>
  <si>
    <t>Costo totale annuale della fornitura comprensivo di n° 100 confezioni di siringhe (IVA al 20% esclusa)</t>
  </si>
  <si>
    <t>Cassetta Reag. M4 BGA COOX</t>
  </si>
  <si>
    <t>Totale fornitura - test anno n° 19.600</t>
  </si>
  <si>
    <t>Costo a test €</t>
  </si>
  <si>
    <t>Test offerti n° 52.000</t>
  </si>
  <si>
    <t>Viale Monza, 338 - 20126 - Milano</t>
  </si>
  <si>
    <t>Codice Fiscale 03096560010</t>
  </si>
  <si>
    <t>P. IVA 10752960152</t>
  </si>
  <si>
    <t>Tel. 02 - 25221 - Fax 02 - 2575250</t>
  </si>
  <si>
    <t>Costo per esame € 7,467</t>
  </si>
  <si>
    <t>A completamento fornitura: (senza oneri aggiuntivi):</t>
  </si>
  <si>
    <t>Costo triennale presunto della fornitura (IVA al 20% esclusa)</t>
  </si>
  <si>
    <t>00009731500</t>
  </si>
  <si>
    <t>Procedura aperta per la fornitura triennale di materiale di consumo occorrente per la determinazione dei valori emogasanalitici, dietro cessione in service delle apparecchiature.</t>
  </si>
  <si>
    <t>Fornitura in "service" di n° 10 (dieci) apparecchiature Emogasanalizzatori mod. GEM 3000 completi di:</t>
  </si>
  <si>
    <t>Materiale di consumo per l'esecuzione di circa 20.000 esami annuali di emogasanalisi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</si>
</sst>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9"/>
      <name val="Century Gothic"/>
      <family val="2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5">
      <selection activeCell="A42" sqref="A42"/>
    </sheetView>
  </sheetViews>
  <sheetFormatPr defaultColWidth="9.140625" defaultRowHeight="12.75"/>
  <cols>
    <col min="1" max="1" width="20.8515625" style="0" customWidth="1"/>
    <col min="2" max="2" width="11.421875" style="0" customWidth="1"/>
    <col min="3" max="3" width="5.8515625" style="0" customWidth="1"/>
    <col min="4" max="4" width="6.28125" style="0" customWidth="1"/>
    <col min="5" max="5" width="8.7109375" style="0" customWidth="1"/>
    <col min="6" max="6" width="14.8515625" style="0" customWidth="1"/>
    <col min="7" max="7" width="22.28125" style="0" customWidth="1"/>
    <col min="8" max="8" width="8.7109375" style="0" customWidth="1"/>
    <col min="9" max="9" width="7.28125" style="0" customWidth="1"/>
    <col min="10" max="10" width="6.00390625" style="0" customWidth="1"/>
    <col min="11" max="11" width="9.00390625" style="0" customWidth="1"/>
    <col min="12" max="12" width="14.8515625" style="0" customWidth="1"/>
  </cols>
  <sheetData>
    <row r="1" spans="1:12" ht="21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41.2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7" customHeight="1">
      <c r="A3" s="66" t="s">
        <v>0</v>
      </c>
      <c r="B3" s="67"/>
      <c r="C3" s="67"/>
      <c r="D3" s="67"/>
      <c r="E3" s="67"/>
      <c r="F3" s="67"/>
      <c r="G3" s="59" t="s">
        <v>1</v>
      </c>
      <c r="H3" s="59"/>
      <c r="I3" s="59"/>
      <c r="J3" s="59"/>
      <c r="K3" s="59"/>
      <c r="L3" s="59"/>
    </row>
    <row r="4" spans="1:12" ht="20.25" customHeight="1">
      <c r="A4" s="55" t="s">
        <v>9</v>
      </c>
      <c r="B4" s="56"/>
      <c r="C4" s="56"/>
      <c r="D4" s="56"/>
      <c r="E4" s="56"/>
      <c r="F4" s="56"/>
      <c r="G4" s="60" t="s">
        <v>2</v>
      </c>
      <c r="H4" s="60"/>
      <c r="I4" s="60"/>
      <c r="J4" s="60"/>
      <c r="K4" s="60"/>
      <c r="L4" s="60"/>
    </row>
    <row r="5" spans="1:12" ht="22.5" customHeight="1">
      <c r="A5" s="37" t="s">
        <v>7</v>
      </c>
      <c r="B5" s="27" t="s">
        <v>8</v>
      </c>
      <c r="C5" s="21"/>
      <c r="D5" s="21"/>
      <c r="E5" s="21"/>
      <c r="F5" s="21"/>
      <c r="G5" s="6" t="s">
        <v>7</v>
      </c>
      <c r="H5" s="3" t="s">
        <v>8</v>
      </c>
      <c r="I5" s="3"/>
      <c r="J5" s="3"/>
      <c r="K5" s="3"/>
      <c r="L5" s="41"/>
    </row>
    <row r="6" spans="1:12" ht="36" customHeight="1">
      <c r="A6" s="36" t="s">
        <v>10</v>
      </c>
      <c r="B6" s="4">
        <v>10</v>
      </c>
      <c r="C6" s="4"/>
      <c r="D6" s="4"/>
      <c r="E6" s="4"/>
      <c r="F6" s="4"/>
      <c r="G6" s="8" t="s">
        <v>31</v>
      </c>
      <c r="H6" s="4">
        <v>10</v>
      </c>
      <c r="I6" s="3"/>
      <c r="J6" s="3"/>
      <c r="K6" s="3"/>
      <c r="L6" s="41"/>
    </row>
    <row r="7" spans="1:12" ht="26.25" customHeight="1">
      <c r="A7" s="2" t="s">
        <v>11</v>
      </c>
      <c r="B7" s="4"/>
      <c r="C7" s="4"/>
      <c r="D7" s="4"/>
      <c r="E7" s="4"/>
      <c r="F7" s="4"/>
      <c r="G7" s="12" t="s">
        <v>32</v>
      </c>
      <c r="H7" s="4"/>
      <c r="I7" s="3"/>
      <c r="J7" s="3"/>
      <c r="K7" s="3"/>
      <c r="L7" s="41"/>
    </row>
    <row r="8" spans="1:12" ht="26.25" customHeight="1">
      <c r="A8" s="2" t="s">
        <v>12</v>
      </c>
      <c r="B8" s="4"/>
      <c r="C8" s="4"/>
      <c r="D8" s="4"/>
      <c r="E8" s="4"/>
      <c r="F8" s="4"/>
      <c r="G8" s="12" t="s">
        <v>12</v>
      </c>
      <c r="H8" s="4"/>
      <c r="I8" s="4"/>
      <c r="J8" s="4"/>
      <c r="K8" s="4"/>
      <c r="L8" s="42"/>
    </row>
    <row r="9" spans="1:12" ht="29.25" customHeight="1">
      <c r="A9" s="5" t="s">
        <v>3</v>
      </c>
      <c r="B9" s="5" t="s">
        <v>4</v>
      </c>
      <c r="C9" s="5" t="s">
        <v>5</v>
      </c>
      <c r="D9" s="5" t="s">
        <v>6</v>
      </c>
      <c r="E9" s="22" t="s">
        <v>61</v>
      </c>
      <c r="F9" s="5" t="s">
        <v>60</v>
      </c>
      <c r="G9" s="36" t="s">
        <v>40</v>
      </c>
      <c r="H9" s="17"/>
      <c r="I9" s="17"/>
      <c r="J9" s="26"/>
      <c r="K9" s="26"/>
      <c r="L9" s="43"/>
    </row>
    <row r="10" spans="1:12" ht="24.75" customHeight="1">
      <c r="A10" s="13" t="s">
        <v>14</v>
      </c>
      <c r="B10" s="11" t="s">
        <v>16</v>
      </c>
      <c r="C10" s="9" t="s">
        <v>17</v>
      </c>
      <c r="D10" s="20">
        <v>72</v>
      </c>
      <c r="E10" s="32">
        <v>685.5</v>
      </c>
      <c r="F10" s="33">
        <v>0</v>
      </c>
      <c r="G10" s="5" t="s">
        <v>3</v>
      </c>
      <c r="H10" s="5" t="s">
        <v>4</v>
      </c>
      <c r="I10" s="5" t="s">
        <v>5</v>
      </c>
      <c r="J10" s="5" t="s">
        <v>6</v>
      </c>
      <c r="K10" s="22" t="s">
        <v>61</v>
      </c>
      <c r="L10" s="5" t="s">
        <v>60</v>
      </c>
    </row>
    <row r="11" spans="1:12" ht="27" customHeight="1">
      <c r="A11" s="10" t="s">
        <v>18</v>
      </c>
      <c r="B11" s="9"/>
      <c r="C11" s="9"/>
      <c r="D11" s="9"/>
      <c r="E11" s="9"/>
      <c r="F11" s="9"/>
      <c r="G11" s="97" t="s">
        <v>63</v>
      </c>
      <c r="H11" s="99" t="s">
        <v>34</v>
      </c>
      <c r="I11" s="101" t="s">
        <v>35</v>
      </c>
      <c r="J11" s="101"/>
      <c r="K11" s="95">
        <v>0</v>
      </c>
      <c r="L11" s="93">
        <v>0</v>
      </c>
    </row>
    <row r="12" spans="1:12" ht="25.5" customHeight="1">
      <c r="A12" s="10" t="s">
        <v>15</v>
      </c>
      <c r="B12" s="9"/>
      <c r="C12" s="9"/>
      <c r="D12" s="9"/>
      <c r="E12" s="9"/>
      <c r="F12" s="9"/>
      <c r="G12" s="98"/>
      <c r="H12" s="100"/>
      <c r="I12" s="102"/>
      <c r="J12" s="102"/>
      <c r="K12" s="96"/>
      <c r="L12" s="94"/>
    </row>
    <row r="13" spans="1:12" ht="27" customHeight="1">
      <c r="A13" s="13" t="s">
        <v>14</v>
      </c>
      <c r="B13" s="11" t="s">
        <v>19</v>
      </c>
      <c r="C13" s="9" t="s">
        <v>17</v>
      </c>
      <c r="D13" s="9">
        <v>108</v>
      </c>
      <c r="E13" s="33">
        <v>525.1</v>
      </c>
      <c r="F13" s="33">
        <v>0</v>
      </c>
      <c r="G13" s="76" t="s">
        <v>62</v>
      </c>
      <c r="H13" s="77"/>
      <c r="I13" s="77"/>
      <c r="J13" s="77"/>
      <c r="K13" s="77"/>
      <c r="L13" s="78"/>
    </row>
    <row r="14" spans="1:12" ht="16.5" customHeight="1">
      <c r="A14" s="10" t="s">
        <v>18</v>
      </c>
      <c r="B14" s="9"/>
      <c r="C14" s="9"/>
      <c r="D14" s="9"/>
      <c r="E14" s="9"/>
      <c r="F14" s="9"/>
      <c r="G14" s="5" t="s">
        <v>3</v>
      </c>
      <c r="H14" s="5" t="s">
        <v>4</v>
      </c>
      <c r="I14" s="22" t="s">
        <v>41</v>
      </c>
      <c r="J14" s="5"/>
      <c r="K14" s="5"/>
      <c r="L14" s="5"/>
    </row>
    <row r="15" spans="1:12" ht="15.75" customHeight="1">
      <c r="A15" s="10" t="s">
        <v>20</v>
      </c>
      <c r="B15" s="9"/>
      <c r="C15" s="9"/>
      <c r="D15" s="9"/>
      <c r="E15" s="9"/>
      <c r="F15" s="9"/>
      <c r="G15" s="7" t="s">
        <v>36</v>
      </c>
      <c r="H15" s="3">
        <v>130517</v>
      </c>
      <c r="I15" s="3">
        <v>1</v>
      </c>
      <c r="J15" s="27"/>
      <c r="K15" s="34"/>
      <c r="L15" s="45"/>
    </row>
    <row r="16" spans="1:12" ht="20.25" customHeight="1">
      <c r="A16" s="13" t="s">
        <v>21</v>
      </c>
      <c r="B16" s="11" t="s">
        <v>22</v>
      </c>
      <c r="C16" s="9" t="s">
        <v>23</v>
      </c>
      <c r="D16" s="9">
        <v>200</v>
      </c>
      <c r="E16" s="33">
        <v>190.1</v>
      </c>
      <c r="F16" s="33">
        <v>0</v>
      </c>
      <c r="G16" s="7" t="s">
        <v>37</v>
      </c>
      <c r="H16" s="3">
        <v>118677</v>
      </c>
      <c r="I16" s="3">
        <v>1</v>
      </c>
      <c r="J16" s="3"/>
      <c r="K16" s="35"/>
      <c r="L16" s="46"/>
    </row>
    <row r="17" spans="1:12" ht="26.25" customHeight="1">
      <c r="A17" s="14" t="s">
        <v>39</v>
      </c>
      <c r="B17" s="11" t="s">
        <v>24</v>
      </c>
      <c r="C17" s="9" t="s">
        <v>25</v>
      </c>
      <c r="D17" s="9">
        <v>200</v>
      </c>
      <c r="E17" s="33">
        <v>120.05</v>
      </c>
      <c r="F17" s="33">
        <v>0</v>
      </c>
      <c r="G17" s="7" t="s">
        <v>38</v>
      </c>
      <c r="H17" s="3">
        <v>106050</v>
      </c>
      <c r="I17" s="3">
        <v>3</v>
      </c>
      <c r="J17" s="25"/>
      <c r="K17" s="35"/>
      <c r="L17" s="46"/>
    </row>
    <row r="18" spans="1:12" ht="21" customHeight="1">
      <c r="A18" s="84" t="s">
        <v>26</v>
      </c>
      <c r="B18" s="85"/>
      <c r="C18" s="85"/>
      <c r="D18" s="85"/>
      <c r="E18" s="38"/>
      <c r="F18" s="38"/>
      <c r="G18" s="15" t="s">
        <v>33</v>
      </c>
      <c r="H18" s="16">
        <v>101404</v>
      </c>
      <c r="I18" s="16">
        <v>3</v>
      </c>
      <c r="J18" s="28"/>
      <c r="K18" s="35"/>
      <c r="L18" s="47"/>
    </row>
    <row r="19" spans="1:12" ht="28.5" customHeight="1">
      <c r="A19" s="2" t="s">
        <v>27</v>
      </c>
      <c r="B19" s="11" t="s">
        <v>28</v>
      </c>
      <c r="C19" s="9"/>
      <c r="D19" s="9">
        <v>40</v>
      </c>
      <c r="E19" s="33">
        <v>80.1</v>
      </c>
      <c r="F19" s="33">
        <v>0</v>
      </c>
      <c r="G19" s="5" t="s">
        <v>3</v>
      </c>
      <c r="H19" s="5" t="s">
        <v>4</v>
      </c>
      <c r="I19" s="5" t="s">
        <v>5</v>
      </c>
      <c r="J19" s="5" t="s">
        <v>6</v>
      </c>
      <c r="K19" s="22" t="s">
        <v>61</v>
      </c>
      <c r="L19" s="5" t="s">
        <v>60</v>
      </c>
    </row>
    <row r="20" spans="1:12" ht="31.5" customHeight="1">
      <c r="A20" s="2" t="s">
        <v>30</v>
      </c>
      <c r="B20" s="11" t="s">
        <v>29</v>
      </c>
      <c r="C20" s="9"/>
      <c r="D20" s="9">
        <v>60</v>
      </c>
      <c r="E20" s="33">
        <v>31.4</v>
      </c>
      <c r="F20" s="33">
        <v>0</v>
      </c>
      <c r="G20" s="79" t="s">
        <v>42</v>
      </c>
      <c r="H20" s="80"/>
      <c r="I20" s="80"/>
      <c r="J20" s="80"/>
      <c r="K20" s="80"/>
      <c r="L20" s="48"/>
    </row>
    <row r="21" spans="1:12" ht="18" customHeight="1">
      <c r="A21" s="2"/>
      <c r="B21" s="11"/>
      <c r="C21" s="9"/>
      <c r="D21" s="9"/>
      <c r="E21" s="9"/>
      <c r="F21" s="9"/>
      <c r="G21" s="29" t="s">
        <v>66</v>
      </c>
      <c r="H21" s="9">
        <v>130521</v>
      </c>
      <c r="I21" s="9">
        <v>400</v>
      </c>
      <c r="J21" s="3">
        <v>130</v>
      </c>
      <c r="K21" s="35">
        <v>0</v>
      </c>
      <c r="L21" s="44">
        <v>0</v>
      </c>
    </row>
    <row r="22" spans="1:12" ht="18" customHeight="1">
      <c r="A22" s="2"/>
      <c r="B22" s="11"/>
      <c r="C22" s="9"/>
      <c r="D22" s="9"/>
      <c r="E22" s="9"/>
      <c r="F22" s="9"/>
      <c r="G22" s="10" t="s">
        <v>43</v>
      </c>
      <c r="H22" s="9">
        <v>118677</v>
      </c>
      <c r="I22" s="9" t="s">
        <v>44</v>
      </c>
      <c r="J22" s="3">
        <v>130</v>
      </c>
      <c r="K22" s="35">
        <v>0</v>
      </c>
      <c r="L22" s="44">
        <v>0</v>
      </c>
    </row>
    <row r="23" spans="1:12" ht="18" customHeight="1">
      <c r="A23" s="2"/>
      <c r="B23" s="11"/>
      <c r="C23" s="9"/>
      <c r="D23" s="9"/>
      <c r="E23" s="9"/>
      <c r="F23" s="9"/>
      <c r="G23" s="10" t="s">
        <v>45</v>
      </c>
      <c r="H23" s="9">
        <v>120241</v>
      </c>
      <c r="I23" s="9" t="s">
        <v>44</v>
      </c>
      <c r="J23" s="3">
        <v>130</v>
      </c>
      <c r="K23" s="35">
        <v>0</v>
      </c>
      <c r="L23" s="44">
        <v>0</v>
      </c>
    </row>
    <row r="24" spans="1:12" ht="18" customHeight="1">
      <c r="A24" s="2"/>
      <c r="B24" s="11"/>
      <c r="C24" s="9"/>
      <c r="D24" s="9"/>
      <c r="E24" s="9"/>
      <c r="F24" s="9"/>
      <c r="G24" s="10" t="s">
        <v>46</v>
      </c>
      <c r="H24" s="9">
        <v>330501</v>
      </c>
      <c r="I24" s="9">
        <v>25</v>
      </c>
      <c r="J24" s="3">
        <v>784</v>
      </c>
      <c r="K24" s="35">
        <v>0</v>
      </c>
      <c r="L24" s="44">
        <v>0</v>
      </c>
    </row>
    <row r="25" spans="1:12" ht="19.5" customHeight="1">
      <c r="A25" s="2"/>
      <c r="B25" s="11"/>
      <c r="C25" s="9"/>
      <c r="D25" s="9"/>
      <c r="E25" s="9"/>
      <c r="F25" s="9"/>
      <c r="G25" s="86" t="s">
        <v>47</v>
      </c>
      <c r="H25" s="87"/>
      <c r="I25" s="87"/>
      <c r="J25" s="87"/>
      <c r="K25" s="19"/>
      <c r="L25" s="49"/>
    </row>
    <row r="26" spans="1:12" ht="18" customHeight="1">
      <c r="A26" s="2"/>
      <c r="B26" s="11"/>
      <c r="C26" s="9"/>
      <c r="D26" s="9"/>
      <c r="E26" s="9"/>
      <c r="F26" s="9"/>
      <c r="G26" s="64" t="s">
        <v>48</v>
      </c>
      <c r="H26" s="65"/>
      <c r="I26" s="65"/>
      <c r="J26" s="65"/>
      <c r="K26" s="65"/>
      <c r="L26" s="50"/>
    </row>
    <row r="27" spans="1:12" ht="18" customHeight="1">
      <c r="A27" s="2"/>
      <c r="B27" s="11"/>
      <c r="C27" s="9"/>
      <c r="D27" s="9"/>
      <c r="E27" s="9"/>
      <c r="F27" s="9"/>
      <c r="G27" s="86" t="s">
        <v>49</v>
      </c>
      <c r="H27" s="87"/>
      <c r="I27" s="87"/>
      <c r="J27" s="87"/>
      <c r="K27" s="19"/>
      <c r="L27" s="49"/>
    </row>
    <row r="28" spans="1:12" ht="18" customHeight="1">
      <c r="A28" s="2"/>
      <c r="B28" s="11"/>
      <c r="C28" s="9"/>
      <c r="D28" s="9"/>
      <c r="E28" s="9"/>
      <c r="F28" s="9"/>
      <c r="G28" s="10" t="s">
        <v>50</v>
      </c>
      <c r="H28" s="11" t="s">
        <v>51</v>
      </c>
      <c r="I28" s="9">
        <v>20</v>
      </c>
      <c r="J28" s="3">
        <v>10</v>
      </c>
      <c r="K28" s="35">
        <v>0</v>
      </c>
      <c r="L28" s="44">
        <v>0</v>
      </c>
    </row>
    <row r="29" spans="1:12" ht="18" customHeight="1">
      <c r="A29" s="2"/>
      <c r="B29" s="11"/>
      <c r="C29" s="9"/>
      <c r="D29" s="9"/>
      <c r="E29" s="9"/>
      <c r="F29" s="9"/>
      <c r="G29" s="10" t="s">
        <v>52</v>
      </c>
      <c r="H29" s="9">
        <v>101404</v>
      </c>
      <c r="I29" s="9">
        <v>1</v>
      </c>
      <c r="J29" s="3">
        <v>110</v>
      </c>
      <c r="K29" s="35">
        <v>0</v>
      </c>
      <c r="L29" s="44">
        <v>0</v>
      </c>
    </row>
    <row r="30" spans="1:12" ht="18" customHeight="1">
      <c r="A30" s="2"/>
      <c r="B30" s="11"/>
      <c r="C30" s="9"/>
      <c r="D30" s="9"/>
      <c r="E30" s="9"/>
      <c r="F30" s="9"/>
      <c r="G30" s="10" t="s">
        <v>53</v>
      </c>
      <c r="H30" s="9">
        <v>100379</v>
      </c>
      <c r="I30" s="9">
        <v>1</v>
      </c>
      <c r="J30" s="3">
        <v>10</v>
      </c>
      <c r="K30" s="35">
        <v>0</v>
      </c>
      <c r="L30" s="44">
        <v>0</v>
      </c>
    </row>
    <row r="31" spans="1:12" ht="21.75" customHeight="1">
      <c r="A31" s="2"/>
      <c r="B31" s="11"/>
      <c r="C31" s="9"/>
      <c r="D31" s="9"/>
      <c r="E31" s="9"/>
      <c r="F31" s="9"/>
      <c r="G31" s="73" t="s">
        <v>67</v>
      </c>
      <c r="H31" s="74"/>
      <c r="I31" s="74"/>
      <c r="J31" s="74"/>
      <c r="K31" s="74"/>
      <c r="L31" s="75"/>
    </row>
    <row r="32" spans="1:12" ht="20.25" customHeight="1">
      <c r="A32" s="40"/>
      <c r="B32" s="23"/>
      <c r="C32" s="23"/>
      <c r="D32" s="23"/>
      <c r="E32" s="23"/>
      <c r="F32" s="9"/>
      <c r="G32" s="73" t="s">
        <v>68</v>
      </c>
      <c r="H32" s="74"/>
      <c r="I32" s="74"/>
      <c r="J32" s="74"/>
      <c r="K32" s="74"/>
      <c r="L32" s="75"/>
    </row>
    <row r="33" spans="1:12" ht="21" customHeight="1">
      <c r="A33" s="71" t="s">
        <v>13</v>
      </c>
      <c r="B33" s="72"/>
      <c r="C33" s="72"/>
      <c r="D33" s="72"/>
      <c r="E33" s="72"/>
      <c r="F33" s="9"/>
      <c r="G33" s="73" t="s">
        <v>69</v>
      </c>
      <c r="H33" s="74"/>
      <c r="I33" s="74"/>
      <c r="J33" s="74"/>
      <c r="K33" s="74"/>
      <c r="L33" s="75"/>
    </row>
    <row r="34" spans="1:12" ht="30" customHeight="1">
      <c r="A34" s="71" t="s">
        <v>64</v>
      </c>
      <c r="B34" s="72"/>
      <c r="C34" s="72"/>
      <c r="D34" s="72"/>
      <c r="E34" s="72"/>
      <c r="F34" s="23"/>
      <c r="G34" s="71" t="s">
        <v>65</v>
      </c>
      <c r="H34" s="72"/>
      <c r="I34" s="72"/>
      <c r="J34" s="72"/>
      <c r="K34" s="72"/>
      <c r="L34" s="63"/>
    </row>
    <row r="35" spans="1:13" ht="22.5" customHeight="1">
      <c r="A35" s="81"/>
      <c r="B35" s="82"/>
      <c r="C35" s="82"/>
      <c r="D35" s="82"/>
      <c r="E35" s="83"/>
      <c r="F35" s="31">
        <f>SUM(F10:F20)</f>
        <v>0</v>
      </c>
      <c r="G35" s="68"/>
      <c r="H35" s="69"/>
      <c r="I35" s="69"/>
      <c r="J35" s="69"/>
      <c r="K35" s="70"/>
      <c r="L35" s="31">
        <f>SUM(L21:L30)</f>
        <v>0</v>
      </c>
      <c r="M35" s="54">
        <f>MINA(F35:J35)</f>
        <v>0</v>
      </c>
    </row>
    <row r="36" spans="1:12" s="1" customFormat="1" ht="30" customHeight="1">
      <c r="A36" s="89" t="s">
        <v>54</v>
      </c>
      <c r="B36" s="90"/>
      <c r="C36" s="90"/>
      <c r="D36" s="90"/>
      <c r="E36" s="90"/>
      <c r="F36" s="39">
        <v>45</v>
      </c>
      <c r="G36" s="89" t="s">
        <v>54</v>
      </c>
      <c r="H36" s="90"/>
      <c r="I36" s="90"/>
      <c r="J36" s="90"/>
      <c r="K36" s="90"/>
      <c r="L36" s="51">
        <v>42</v>
      </c>
    </row>
    <row r="37" spans="1:12" s="1" customFormat="1" ht="30" customHeight="1">
      <c r="A37" s="91" t="s">
        <v>56</v>
      </c>
      <c r="B37" s="92"/>
      <c r="C37" s="92"/>
      <c r="D37" s="92"/>
      <c r="E37" s="92"/>
      <c r="F37" s="24" t="e">
        <f>SUM($M$35*50/F35)</f>
        <v>#DIV/0!</v>
      </c>
      <c r="G37" s="91" t="s">
        <v>55</v>
      </c>
      <c r="H37" s="92"/>
      <c r="I37" s="92"/>
      <c r="J37" s="92"/>
      <c r="K37" s="92"/>
      <c r="L37" s="52" t="e">
        <f>SUM($M$35*50/L35)</f>
        <v>#DIV/0!</v>
      </c>
    </row>
    <row r="38" spans="1:12" s="18" customFormat="1" ht="30" customHeight="1">
      <c r="A38" s="68" t="s">
        <v>57</v>
      </c>
      <c r="B38" s="69"/>
      <c r="C38" s="69"/>
      <c r="D38" s="69"/>
      <c r="E38" s="69"/>
      <c r="F38" s="30" t="e">
        <f>SUM(F36+F37)</f>
        <v>#DIV/0!</v>
      </c>
      <c r="G38" s="61" t="s">
        <v>57</v>
      </c>
      <c r="H38" s="62"/>
      <c r="I38" s="62"/>
      <c r="J38" s="62"/>
      <c r="K38" s="62"/>
      <c r="L38" s="53" t="e">
        <f>SUM(L36+L37)</f>
        <v>#DIV/0!</v>
      </c>
    </row>
    <row r="39" spans="1:12" s="1" customFormat="1" ht="27" customHeight="1">
      <c r="A39" s="66"/>
      <c r="B39" s="67"/>
      <c r="C39" s="67"/>
      <c r="D39" s="67"/>
      <c r="E39" s="67"/>
      <c r="F39" s="67"/>
      <c r="G39" s="66"/>
      <c r="H39" s="67"/>
      <c r="I39" s="67"/>
      <c r="J39" s="67"/>
      <c r="K39" s="67"/>
      <c r="L39" s="88"/>
    </row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ht="19.5" customHeight="1"/>
    <row r="45" ht="19.5" customHeight="1"/>
    <row r="46" ht="19.5" customHeight="1"/>
    <row r="47" ht="19.5" customHeight="1"/>
  </sheetData>
  <mergeCells count="34">
    <mergeCell ref="L11:L12"/>
    <mergeCell ref="K11:K12"/>
    <mergeCell ref="G11:G12"/>
    <mergeCell ref="H11:H12"/>
    <mergeCell ref="I11:I12"/>
    <mergeCell ref="J11:J12"/>
    <mergeCell ref="G38:K38"/>
    <mergeCell ref="A39:F39"/>
    <mergeCell ref="G39:L39"/>
    <mergeCell ref="A36:E36"/>
    <mergeCell ref="A37:E37"/>
    <mergeCell ref="A38:E38"/>
    <mergeCell ref="G37:K37"/>
    <mergeCell ref="G36:K36"/>
    <mergeCell ref="A3:F3"/>
    <mergeCell ref="A4:F4"/>
    <mergeCell ref="A1:L1"/>
    <mergeCell ref="A2:L2"/>
    <mergeCell ref="G3:L3"/>
    <mergeCell ref="G4:L4"/>
    <mergeCell ref="G34:L34"/>
    <mergeCell ref="G26:K26"/>
    <mergeCell ref="G27:J27"/>
    <mergeCell ref="G31:L31"/>
    <mergeCell ref="G35:K35"/>
    <mergeCell ref="A33:E33"/>
    <mergeCell ref="G33:L33"/>
    <mergeCell ref="G13:L13"/>
    <mergeCell ref="G20:K20"/>
    <mergeCell ref="A35:E35"/>
    <mergeCell ref="A18:D18"/>
    <mergeCell ref="A34:E34"/>
    <mergeCell ref="G25:J25"/>
    <mergeCell ref="G32:L32"/>
  </mergeCells>
  <printOptions gridLines="1"/>
  <pageMargins left="0.31496062992125984" right="0.1968503937007874" top="0.8267716535433072" bottom="1.9" header="0.5511811023622047" footer="0.2755905511811024"/>
  <pageSetup horizontalDpi="300" verticalDpi="300" orientation="portrait" paperSize="9" scale="70" r:id="rId1"/>
  <headerFooter alignWithMargins="0">
    <oddHeader>&amp;L&amp;"Arial,Grassetto"&amp;11ALLEGATO "A - bis"&amp;C&amp;"Century Gothic,Grassetto"&amp;11PROSPETTO COMPARATIVO PREZZI - EMOGASANALISI -  
&amp;10
</oddHeader>
  </headerFooter>
  <ignoredErrors>
    <ignoredError sqref="B10 B13 B16:B17 B19:B20 H28 H11" numberStoredAsText="1"/>
    <ignoredError sqref="F37:F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7">
      <selection activeCell="A27" sqref="A27:IV27"/>
    </sheetView>
  </sheetViews>
  <sheetFormatPr defaultColWidth="9.140625" defaultRowHeight="12.75"/>
  <cols>
    <col min="1" max="1" width="23.421875" style="0" customWidth="1"/>
    <col min="2" max="2" width="13.57421875" style="0" customWidth="1"/>
    <col min="3" max="3" width="7.7109375" style="0" customWidth="1"/>
    <col min="4" max="4" width="8.140625" style="0" customWidth="1"/>
    <col min="5" max="5" width="10.7109375" style="0" customWidth="1"/>
    <col min="6" max="6" width="14.8515625" style="0" customWidth="1"/>
  </cols>
  <sheetData>
    <row r="1" spans="1:6" ht="21" customHeight="1">
      <c r="A1" s="57" t="s">
        <v>58</v>
      </c>
      <c r="B1" s="57"/>
      <c r="C1" s="57"/>
      <c r="D1" s="57"/>
      <c r="E1" s="57"/>
      <c r="F1" s="57"/>
    </row>
    <row r="2" spans="1:6" ht="43.5" customHeight="1">
      <c r="A2" s="112" t="s">
        <v>78</v>
      </c>
      <c r="B2" s="112"/>
      <c r="C2" s="112"/>
      <c r="D2" s="112"/>
      <c r="E2" s="112"/>
      <c r="F2" s="112"/>
    </row>
    <row r="3" spans="1:6" ht="21" customHeight="1">
      <c r="A3" s="114" t="s">
        <v>0</v>
      </c>
      <c r="B3" s="115"/>
      <c r="C3" s="115"/>
      <c r="D3" s="115"/>
      <c r="E3" s="115"/>
      <c r="F3" s="115"/>
    </row>
    <row r="4" spans="1:6" ht="16.5" customHeight="1">
      <c r="A4" s="113" t="s">
        <v>70</v>
      </c>
      <c r="B4" s="113"/>
      <c r="C4" s="113"/>
      <c r="D4" s="113"/>
      <c r="E4" s="113"/>
      <c r="F4" s="113"/>
    </row>
    <row r="5" spans="1:6" ht="21.75" customHeight="1">
      <c r="A5" s="113" t="s">
        <v>73</v>
      </c>
      <c r="B5" s="113"/>
      <c r="C5" s="113"/>
      <c r="D5" s="113"/>
      <c r="E5" s="113"/>
      <c r="F5" s="113"/>
    </row>
    <row r="6" spans="1:6" ht="18" customHeight="1">
      <c r="A6" s="113" t="s">
        <v>71</v>
      </c>
      <c r="B6" s="113"/>
      <c r="C6" s="113"/>
      <c r="D6" s="113"/>
      <c r="E6" s="113"/>
      <c r="F6" s="113"/>
    </row>
    <row r="7" spans="1:6" ht="15" customHeight="1">
      <c r="A7" s="113" t="s">
        <v>72</v>
      </c>
      <c r="B7" s="113"/>
      <c r="C7" s="113"/>
      <c r="D7" s="113"/>
      <c r="E7" s="113"/>
      <c r="F7" s="113"/>
    </row>
    <row r="8" spans="1:6" ht="20.25" customHeight="1">
      <c r="A8" s="116" t="s">
        <v>9</v>
      </c>
      <c r="B8" s="117"/>
      <c r="C8" s="117"/>
      <c r="D8" s="117"/>
      <c r="E8" s="117"/>
      <c r="F8" s="117"/>
    </row>
    <row r="9" spans="1:6" ht="24" customHeight="1">
      <c r="A9" s="118" t="s">
        <v>79</v>
      </c>
      <c r="B9" s="119"/>
      <c r="C9" s="119"/>
      <c r="D9" s="119"/>
      <c r="E9" s="119"/>
      <c r="F9" s="119"/>
    </row>
    <row r="10" spans="1:6" ht="8.25" customHeight="1">
      <c r="A10" s="120"/>
      <c r="B10" s="121"/>
      <c r="C10" s="121"/>
      <c r="D10" s="121"/>
      <c r="E10" s="121"/>
      <c r="F10" s="121"/>
    </row>
    <row r="11" spans="1:6" ht="16.5" customHeight="1">
      <c r="A11" s="103" t="s">
        <v>11</v>
      </c>
      <c r="B11" s="104"/>
      <c r="C11" s="104"/>
      <c r="D11" s="104"/>
      <c r="E11" s="104"/>
      <c r="F11" s="104"/>
    </row>
    <row r="12" spans="1:6" ht="18.75" customHeight="1">
      <c r="A12" s="110" t="s">
        <v>12</v>
      </c>
      <c r="B12" s="111"/>
      <c r="C12" s="111"/>
      <c r="D12" s="111"/>
      <c r="E12" s="111"/>
      <c r="F12" s="111"/>
    </row>
    <row r="13" spans="1:6" ht="23.25" customHeight="1">
      <c r="A13" s="105" t="s">
        <v>80</v>
      </c>
      <c r="B13" s="106"/>
      <c r="C13" s="106"/>
      <c r="D13" s="106"/>
      <c r="E13" s="106"/>
      <c r="F13" s="106"/>
    </row>
    <row r="14" spans="1:6" ht="29.25" customHeight="1">
      <c r="A14" s="5" t="s">
        <v>3</v>
      </c>
      <c r="B14" s="5" t="s">
        <v>4</v>
      </c>
      <c r="C14" s="5" t="s">
        <v>5</v>
      </c>
      <c r="D14" s="5" t="s">
        <v>6</v>
      </c>
      <c r="E14" s="22" t="s">
        <v>61</v>
      </c>
      <c r="F14" s="5" t="s">
        <v>60</v>
      </c>
    </row>
    <row r="15" spans="1:6" ht="24.75" customHeight="1">
      <c r="A15" s="13" t="s">
        <v>14</v>
      </c>
      <c r="B15" s="11" t="s">
        <v>16</v>
      </c>
      <c r="C15" s="9" t="s">
        <v>17</v>
      </c>
      <c r="D15" s="20">
        <v>72</v>
      </c>
      <c r="E15" s="32">
        <v>679.05</v>
      </c>
      <c r="F15" s="33">
        <f>D15*E15</f>
        <v>48891.6</v>
      </c>
    </row>
    <row r="16" spans="1:6" ht="27" customHeight="1">
      <c r="A16" s="10" t="s">
        <v>18</v>
      </c>
      <c r="B16" s="9"/>
      <c r="C16" s="9"/>
      <c r="D16" s="9"/>
      <c r="E16" s="9"/>
      <c r="F16" s="9"/>
    </row>
    <row r="17" spans="1:6" ht="25.5" customHeight="1">
      <c r="A17" s="10" t="s">
        <v>15</v>
      </c>
      <c r="B17" s="9"/>
      <c r="C17" s="9"/>
      <c r="D17" s="9"/>
      <c r="E17" s="9"/>
      <c r="F17" s="9"/>
    </row>
    <row r="18" spans="1:6" ht="27" customHeight="1">
      <c r="A18" s="13" t="s">
        <v>14</v>
      </c>
      <c r="B18" s="11" t="s">
        <v>19</v>
      </c>
      <c r="C18" s="9" t="s">
        <v>17</v>
      </c>
      <c r="D18" s="9">
        <v>108</v>
      </c>
      <c r="E18" s="33">
        <v>630</v>
      </c>
      <c r="F18" s="33">
        <f>D18*E18</f>
        <v>68040</v>
      </c>
    </row>
    <row r="19" spans="1:6" ht="16.5" customHeight="1">
      <c r="A19" s="10" t="s">
        <v>18</v>
      </c>
      <c r="B19" s="9"/>
      <c r="C19" s="9"/>
      <c r="D19" s="9"/>
      <c r="E19" s="9"/>
      <c r="F19" s="9"/>
    </row>
    <row r="20" spans="1:6" ht="15.75" customHeight="1">
      <c r="A20" s="10" t="s">
        <v>20</v>
      </c>
      <c r="B20" s="9"/>
      <c r="C20" s="9"/>
      <c r="D20" s="9"/>
      <c r="E20" s="9"/>
      <c r="F20" s="9"/>
    </row>
    <row r="21" spans="1:6" ht="20.25" customHeight="1">
      <c r="A21" s="13" t="s">
        <v>21</v>
      </c>
      <c r="B21" s="11" t="s">
        <v>22</v>
      </c>
      <c r="C21" s="9" t="s">
        <v>23</v>
      </c>
      <c r="D21" s="9">
        <v>200</v>
      </c>
      <c r="E21" s="33">
        <v>99.06</v>
      </c>
      <c r="F21" s="33">
        <f>D21*E21</f>
        <v>19812</v>
      </c>
    </row>
    <row r="22" spans="1:6" ht="26.25" customHeight="1">
      <c r="A22" s="14" t="s">
        <v>39</v>
      </c>
      <c r="B22" s="11" t="s">
        <v>77</v>
      </c>
      <c r="C22" s="9" t="s">
        <v>25</v>
      </c>
      <c r="D22" s="9">
        <v>200</v>
      </c>
      <c r="E22" s="33">
        <v>63</v>
      </c>
      <c r="F22" s="33">
        <f>D22*E22</f>
        <v>12600</v>
      </c>
    </row>
    <row r="23" spans="1:6" ht="21" customHeight="1">
      <c r="A23" s="108" t="s">
        <v>75</v>
      </c>
      <c r="B23" s="109"/>
      <c r="C23" s="109"/>
      <c r="D23" s="109"/>
      <c r="E23" s="109"/>
      <c r="F23" s="38"/>
    </row>
    <row r="24" spans="1:6" ht="28.5" customHeight="1">
      <c r="A24" s="2" t="s">
        <v>27</v>
      </c>
      <c r="B24" s="11" t="s">
        <v>28</v>
      </c>
      <c r="C24" s="102"/>
      <c r="D24" s="102"/>
      <c r="E24" s="102"/>
      <c r="F24" s="33"/>
    </row>
    <row r="25" spans="1:6" ht="31.5" customHeight="1">
      <c r="A25" s="2" t="s">
        <v>30</v>
      </c>
      <c r="B25" s="11" t="s">
        <v>29</v>
      </c>
      <c r="C25" s="102"/>
      <c r="D25" s="102"/>
      <c r="E25" s="102"/>
      <c r="F25" s="33"/>
    </row>
    <row r="26" spans="1:6" ht="18" customHeight="1">
      <c r="A26" s="71" t="s">
        <v>74</v>
      </c>
      <c r="B26" s="72"/>
      <c r="C26" s="72"/>
      <c r="D26" s="72"/>
      <c r="E26" s="72"/>
      <c r="F26" s="9"/>
    </row>
    <row r="27" spans="1:7" ht="22.5" customHeight="1">
      <c r="A27" s="105" t="s">
        <v>64</v>
      </c>
      <c r="B27" s="106"/>
      <c r="C27" s="106"/>
      <c r="D27" s="106"/>
      <c r="E27" s="107"/>
      <c r="F27" s="31">
        <f>SUM(F15:F25)</f>
        <v>149343.6</v>
      </c>
      <c r="G27" s="54"/>
    </row>
    <row r="28" spans="1:7" ht="22.5" customHeight="1">
      <c r="A28" s="105" t="s">
        <v>76</v>
      </c>
      <c r="B28" s="106"/>
      <c r="C28" s="106"/>
      <c r="D28" s="106"/>
      <c r="E28" s="107"/>
      <c r="F28" s="31">
        <f>F27*3</f>
        <v>448030.80000000005</v>
      </c>
      <c r="G28" s="54"/>
    </row>
    <row r="29" s="1" customFormat="1" ht="19.5" customHeight="1"/>
    <row r="30" s="1" customFormat="1" ht="19.5" customHeight="1"/>
    <row r="31" s="1" customFormat="1" ht="19.5" customHeight="1"/>
    <row r="32" ht="19.5" customHeight="1"/>
    <row r="33" ht="19.5" customHeight="1"/>
    <row r="34" ht="19.5" customHeight="1"/>
    <row r="35" ht="19.5" customHeight="1"/>
  </sheetData>
  <mergeCells count="18">
    <mergeCell ref="A6:F6"/>
    <mergeCell ref="A8:F8"/>
    <mergeCell ref="A7:F7"/>
    <mergeCell ref="A9:F10"/>
    <mergeCell ref="A1:F1"/>
    <mergeCell ref="A2:F2"/>
    <mergeCell ref="A4:F4"/>
    <mergeCell ref="A5:F5"/>
    <mergeCell ref="A3:F3"/>
    <mergeCell ref="A11:F11"/>
    <mergeCell ref="A13:F13"/>
    <mergeCell ref="A28:E28"/>
    <mergeCell ref="C24:E24"/>
    <mergeCell ref="C25:E25"/>
    <mergeCell ref="A23:E23"/>
    <mergeCell ref="A27:E27"/>
    <mergeCell ref="A26:E26"/>
    <mergeCell ref="A12:F12"/>
  </mergeCells>
  <printOptions gridLines="1" verticalCentered="1"/>
  <pageMargins left="1.59" right="0.1968503937007874" top="0.8267716535433072" bottom="1.8897637795275593" header="0.5511811023622047" footer="0.2755905511811024"/>
  <pageSetup horizontalDpi="300" verticalDpi="300" orientation="portrait" paperSize="9" scale="90" r:id="rId1"/>
  <headerFooter alignWithMargins="0">
    <oddHeader>&amp;C&amp;"Century Gothic,Grassetto"&amp;11PROSPETTO DI AGGIUDICAZIONE    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ASL7</cp:lastModifiedBy>
  <cp:lastPrinted>2007-06-29T13:39:48Z</cp:lastPrinted>
  <dcterms:created xsi:type="dcterms:W3CDTF">2007-05-15T06:52:47Z</dcterms:created>
  <dcterms:modified xsi:type="dcterms:W3CDTF">2007-07-05T10:24:26Z</dcterms:modified>
  <cp:category/>
  <cp:version/>
  <cp:contentType/>
  <cp:contentStatus/>
</cp:coreProperties>
</file>