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ggiudicazione" sheetId="1" r:id="rId1"/>
    <sheet name="Foglio2" sheetId="2" r:id="rId2"/>
    <sheet name="Foglio3" sheetId="3" r:id="rId3"/>
  </sheets>
  <definedNames>
    <definedName name="_xlnm.Print_Area" localSheetId="0">'Aggiudicazione'!$A$1:$J$8</definedName>
  </definedNames>
  <calcPr fullCalcOnLoad="1"/>
</workbook>
</file>

<file path=xl/sharedStrings.xml><?xml version="1.0" encoding="utf-8"?>
<sst xmlns="http://schemas.openxmlformats.org/spreadsheetml/2006/main" count="20" uniqueCount="20">
  <si>
    <t>CND</t>
  </si>
  <si>
    <t>DESCRIZIONE PRODOTTI</t>
  </si>
  <si>
    <t xml:space="preserve">Modello </t>
  </si>
  <si>
    <t>Codice</t>
  </si>
  <si>
    <t>RDM</t>
  </si>
  <si>
    <t>Areas</t>
  </si>
  <si>
    <t xml:space="preserve">prezzo </t>
  </si>
  <si>
    <t xml:space="preserve">parziale </t>
  </si>
  <si>
    <t>Ventilatore Polmonare  presso volumetrico</t>
  </si>
  <si>
    <t>Z12030103</t>
  </si>
  <si>
    <t>IVA 4%</t>
  </si>
  <si>
    <t>Importo annuo IVA inclusa</t>
  </si>
  <si>
    <t>Astral 150</t>
  </si>
  <si>
    <t>22593                    cod. fornitore 27064</t>
  </si>
  <si>
    <t xml:space="preserve">Ditta Vivisol Srl -  P.I. 02261310920 </t>
  </si>
  <si>
    <t>1156360/R</t>
  </si>
  <si>
    <t>offerta  MO/GFR/nb del 07/10/2015 e conferma del 10/10/2017</t>
  </si>
  <si>
    <t>CIG Z16203E23F</t>
  </si>
  <si>
    <t>Importo IVA esclusa</t>
  </si>
  <si>
    <t>n° pz.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</si>
</sst>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"/>
    <numFmt numFmtId="165" formatCode="&quot;€&quot;\ #,##0.00"/>
    <numFmt numFmtId="166" formatCode="_-* #,##0_-;\-* #,##0_-;_-* &quot;-&quot;??_-;_-@_-"/>
    <numFmt numFmtId="167" formatCode="[$-410]dddd\ d\ mmmm\ yyyy"/>
    <numFmt numFmtId="168" formatCode="h\.mm\.ss"/>
    <numFmt numFmtId="169" formatCode="0.000"/>
    <numFmt numFmtId="170" formatCode="0.0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3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3" fontId="2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 shrinkToFit="1"/>
    </xf>
    <xf numFmtId="44" fontId="22" fillId="0" borderId="0" xfId="6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44" fontId="42" fillId="0" borderId="0" xfId="61" applyFont="1" applyFill="1" applyBorder="1" applyAlignment="1">
      <alignment/>
    </xf>
    <xf numFmtId="0" fontId="24" fillId="0" borderId="0" xfId="0" applyFont="1" applyFill="1" applyBorder="1" applyAlignment="1">
      <alignment vertical="center" wrapText="1" shrinkToFit="1"/>
    </xf>
    <xf numFmtId="44" fontId="21" fillId="0" borderId="0" xfId="61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shrinkToFit="1"/>
    </xf>
    <xf numFmtId="1" fontId="23" fillId="0" borderId="0" xfId="44" applyNumberFormat="1" applyFont="1" applyFill="1" applyBorder="1" applyAlignment="1">
      <alignment horizontal="center" vertical="center" shrinkToFit="1"/>
    </xf>
    <xf numFmtId="0" fontId="24" fillId="9" borderId="0" xfId="0" applyFont="1" applyFill="1" applyBorder="1" applyAlignment="1">
      <alignment horizontal="left" vertical="center"/>
    </xf>
    <xf numFmtId="49" fontId="24" fillId="9" borderId="0" xfId="0" applyNumberFormat="1" applyFont="1" applyFill="1" applyBorder="1" applyAlignment="1">
      <alignment horizontal="center" vertical="center"/>
    </xf>
    <xf numFmtId="44" fontId="43" fillId="9" borderId="0" xfId="61" applyFont="1" applyFill="1" applyBorder="1" applyAlignment="1">
      <alignment vertical="center"/>
    </xf>
    <xf numFmtId="49" fontId="24" fillId="9" borderId="0" xfId="0" applyNumberFormat="1" applyFont="1" applyFill="1" applyBorder="1" applyAlignment="1">
      <alignment horizontal="left" vertical="center"/>
    </xf>
    <xf numFmtId="44" fontId="24" fillId="9" borderId="0" xfId="61" applyFont="1" applyFill="1" applyBorder="1" applyAlignment="1">
      <alignment horizontal="left" vertical="center"/>
    </xf>
    <xf numFmtId="49" fontId="24" fillId="9" borderId="0" xfId="0" applyNumberFormat="1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2" fillId="0" borderId="0" xfId="0" applyNumberFormat="1" applyFont="1" applyFill="1" applyBorder="1" applyAlignment="1">
      <alignment vertical="center"/>
    </xf>
    <xf numFmtId="44" fontId="43" fillId="0" borderId="0" xfId="6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3" fontId="24" fillId="0" borderId="0" xfId="0" applyNumberFormat="1" applyFont="1" applyFill="1" applyBorder="1" applyAlignment="1">
      <alignment horizontal="center" vertical="center" shrinkToFit="1"/>
    </xf>
    <xf numFmtId="165" fontId="23" fillId="0" borderId="0" xfId="0" applyNumberFormat="1" applyFont="1" applyFill="1" applyBorder="1" applyAlignment="1">
      <alignment horizontal="center" vertical="center" shrinkToFit="1"/>
    </xf>
    <xf numFmtId="44" fontId="42" fillId="0" borderId="0" xfId="6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 shrinkToFit="1"/>
    </xf>
    <xf numFmtId="49" fontId="25" fillId="9" borderId="0" xfId="0" applyNumberFormat="1" applyFont="1" applyFill="1" applyBorder="1" applyAlignment="1">
      <alignment vertical="center"/>
    </xf>
    <xf numFmtId="0" fontId="43" fillId="9" borderId="0" xfId="0" applyFont="1" applyFill="1" applyBorder="1" applyAlignment="1">
      <alignment horizontal="center" vertical="center"/>
    </xf>
    <xf numFmtId="166" fontId="43" fillId="9" borderId="0" xfId="44" applyNumberFormat="1" applyFont="1" applyFill="1" applyBorder="1" applyAlignment="1">
      <alignment vertical="center"/>
    </xf>
    <xf numFmtId="0" fontId="43" fillId="9" borderId="0" xfId="0" applyFont="1" applyFill="1" applyBorder="1" applyAlignment="1">
      <alignment horizontal="center"/>
    </xf>
    <xf numFmtId="44" fontId="43" fillId="9" borderId="0" xfId="61" applyFont="1" applyFill="1" applyBorder="1" applyAlignment="1">
      <alignment horizontal="right" vertical="center" shrinkToFit="1"/>
    </xf>
    <xf numFmtId="0" fontId="43" fillId="9" borderId="0" xfId="0" applyFont="1" applyFill="1" applyBorder="1" applyAlignment="1">
      <alignment vertical="center"/>
    </xf>
    <xf numFmtId="49" fontId="25" fillId="9" borderId="0" xfId="0" applyNumberFormat="1" applyFont="1" applyFill="1" applyBorder="1" applyAlignment="1">
      <alignment horizontal="left" vertical="center"/>
    </xf>
    <xf numFmtId="166" fontId="24" fillId="9" borderId="0" xfId="44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46.00390625" defaultRowHeight="15"/>
  <cols>
    <col min="1" max="1" width="15.421875" style="1" customWidth="1"/>
    <col min="2" max="2" width="50.57421875" style="4" customWidth="1"/>
    <col min="3" max="3" width="9.140625" style="4" customWidth="1"/>
    <col min="4" max="4" width="14.421875" style="26" customWidth="1"/>
    <col min="5" max="5" width="12.421875" style="25" customWidth="1"/>
    <col min="6" max="7" width="10.8515625" style="25" customWidth="1"/>
    <col min="8" max="8" width="11.57421875" style="25" customWidth="1"/>
    <col min="9" max="9" width="10.8515625" style="8" customWidth="1"/>
    <col min="10" max="10" width="17.00390625" style="9" customWidth="1"/>
    <col min="11" max="11" width="15.28125" style="9" customWidth="1"/>
    <col min="12" max="16384" width="46.00390625" style="7" customWidth="1"/>
  </cols>
  <sheetData>
    <row r="1" spans="1:14" s="18" customFormat="1" ht="37.5" customHeight="1">
      <c r="A1" s="35" t="s">
        <v>14</v>
      </c>
      <c r="B1" s="19"/>
      <c r="C1" s="19"/>
      <c r="D1" s="36"/>
      <c r="E1" s="36"/>
      <c r="F1" s="36"/>
      <c r="G1" s="37"/>
      <c r="H1" s="20"/>
      <c r="I1" s="38"/>
      <c r="J1" s="39"/>
      <c r="K1" s="20"/>
      <c r="L1" s="40"/>
      <c r="M1" s="40"/>
      <c r="N1" s="40"/>
    </row>
    <row r="2" spans="1:14" s="18" customFormat="1" ht="37.5" customHeight="1">
      <c r="A2" s="41" t="s">
        <v>16</v>
      </c>
      <c r="B2" s="19"/>
      <c r="C2" s="19"/>
      <c r="D2" s="19"/>
      <c r="E2" s="19"/>
      <c r="F2" s="19"/>
      <c r="G2" s="42"/>
      <c r="H2" s="22"/>
      <c r="I2" s="23"/>
      <c r="J2" s="39"/>
      <c r="K2" s="22"/>
      <c r="L2" s="24"/>
      <c r="M2" s="21"/>
      <c r="N2" s="40"/>
    </row>
    <row r="3" spans="1:11" s="4" customFormat="1" ht="35.25" customHeight="1">
      <c r="A3" s="2"/>
      <c r="B3" s="12" t="s">
        <v>1</v>
      </c>
      <c r="C3" s="12" t="s">
        <v>5</v>
      </c>
      <c r="D3" s="13" t="s">
        <v>2</v>
      </c>
      <c r="E3" s="15" t="s">
        <v>3</v>
      </c>
      <c r="F3" s="3" t="s">
        <v>0</v>
      </c>
      <c r="G3" s="3" t="s">
        <v>4</v>
      </c>
      <c r="H3" s="3" t="s">
        <v>19</v>
      </c>
      <c r="I3" s="3" t="s">
        <v>6</v>
      </c>
      <c r="J3" s="3" t="s">
        <v>7</v>
      </c>
      <c r="K3" s="33"/>
    </row>
    <row r="4" spans="1:10" ht="66" customHeight="1">
      <c r="A4" s="1" t="s">
        <v>17</v>
      </c>
      <c r="B4" s="5" t="s">
        <v>8</v>
      </c>
      <c r="C4">
        <v>1227685</v>
      </c>
      <c r="D4" s="14" t="s">
        <v>12</v>
      </c>
      <c r="E4" s="34" t="s">
        <v>13</v>
      </c>
      <c r="F4" s="16" t="s">
        <v>9</v>
      </c>
      <c r="G4" s="17" t="s">
        <v>15</v>
      </c>
      <c r="H4" s="31">
        <v>4</v>
      </c>
      <c r="I4" s="32">
        <v>6000</v>
      </c>
      <c r="J4" s="6">
        <f>SUM(H4)*I4</f>
        <v>24000</v>
      </c>
    </row>
    <row r="5" spans="2:10" ht="26.25" customHeight="1">
      <c r="B5" s="5"/>
      <c r="C5" s="10"/>
      <c r="D5" s="14"/>
      <c r="E5" s="14"/>
      <c r="F5" s="16"/>
      <c r="G5" s="17"/>
      <c r="H5" s="31"/>
      <c r="I5" s="32"/>
      <c r="J5" s="11"/>
    </row>
    <row r="6" spans="1:11" s="4" customFormat="1" ht="39" customHeight="1">
      <c r="A6" s="29"/>
      <c r="B6" s="30"/>
      <c r="C6" s="5"/>
      <c r="D6" s="26"/>
      <c r="E6" s="25"/>
      <c r="F6" s="25"/>
      <c r="G6" s="25" t="s">
        <v>18</v>
      </c>
      <c r="H6" s="25"/>
      <c r="I6" s="27"/>
      <c r="J6" s="28">
        <f>SUM(J4:J4)</f>
        <v>24000</v>
      </c>
      <c r="K6" s="33"/>
    </row>
    <row r="7" spans="1:11" s="4" customFormat="1" ht="39" customHeight="1">
      <c r="A7" s="29"/>
      <c r="D7" s="26"/>
      <c r="E7" s="25"/>
      <c r="F7" s="25"/>
      <c r="G7" s="25" t="s">
        <v>10</v>
      </c>
      <c r="H7" s="25"/>
      <c r="I7" s="27"/>
      <c r="J7" s="28">
        <f>SUM(J6)*4/100</f>
        <v>960</v>
      </c>
      <c r="K7" s="33"/>
    </row>
    <row r="8" spans="1:11" s="4" customFormat="1" ht="39" customHeight="1">
      <c r="A8" s="29"/>
      <c r="D8" s="26"/>
      <c r="E8" s="25"/>
      <c r="F8" s="25"/>
      <c r="G8" s="25" t="s">
        <v>11</v>
      </c>
      <c r="H8" s="25"/>
      <c r="I8" s="27"/>
      <c r="J8" s="28">
        <f>SUM(J6:J7)</f>
        <v>24960</v>
      </c>
      <c r="K8" s="33"/>
    </row>
  </sheetData>
  <sheetProtection/>
  <printOptions gridLines="1" horizontalCentered="1"/>
  <pageMargins left="0.15748031496062992" right="0.15748031496062992" top="0.5118110236220472" bottom="0.15748031496062992" header="0.2755905511811024" footer="0.31496062992125984"/>
  <pageSetup horizontalDpi="600" verticalDpi="600" orientation="landscape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u17000594</dc:creator>
  <cp:keywords/>
  <dc:description/>
  <cp:lastModifiedBy>Carlo Contini</cp:lastModifiedBy>
  <cp:lastPrinted>2017-10-11T06:05:07Z</cp:lastPrinted>
  <dcterms:created xsi:type="dcterms:W3CDTF">2013-10-31T10:09:39Z</dcterms:created>
  <dcterms:modified xsi:type="dcterms:W3CDTF">2017-12-06T08:26:31Z</dcterms:modified>
  <cp:category/>
  <cp:version/>
  <cp:contentType/>
  <cp:contentStatus/>
</cp:coreProperties>
</file>