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5170" windowHeight="11595"/>
  </bookViews>
  <sheets>
    <sheet name="fondi 2013" sheetId="3" r:id="rId1"/>
  </sheets>
  <calcPr calcId="114210"/>
</workbook>
</file>

<file path=xl/calcChain.xml><?xml version="1.0" encoding="utf-8"?>
<calcChain xmlns="http://schemas.openxmlformats.org/spreadsheetml/2006/main">
  <c r="K12" i="3"/>
  <c r="K16"/>
  <c r="L13"/>
  <c r="K14"/>
  <c r="K7"/>
  <c r="K9"/>
  <c r="K18"/>
  <c r="K19"/>
  <c r="L18"/>
  <c r="L15"/>
  <c r="L14"/>
  <c r="L11"/>
  <c r="L7"/>
  <c r="L8"/>
  <c r="L9"/>
  <c r="L16"/>
  <c r="L12"/>
  <c r="J9"/>
  <c r="J19"/>
  <c r="L19"/>
  <c r="J16"/>
  <c r="J14"/>
  <c r="L20"/>
  <c r="J12"/>
  <c r="J20"/>
</calcChain>
</file>

<file path=xl/sharedStrings.xml><?xml version="1.0" encoding="utf-8"?>
<sst xmlns="http://schemas.openxmlformats.org/spreadsheetml/2006/main" count="29" uniqueCount="24">
  <si>
    <t>dirigenza medica veterinaria</t>
  </si>
  <si>
    <t>totale parziale</t>
  </si>
  <si>
    <t>dirigenza SPTA</t>
  </si>
  <si>
    <t>comparto</t>
  </si>
  <si>
    <t>Produttività del personale ruolo sanitario /tecnico/amministrativo- comparto</t>
  </si>
  <si>
    <t>delib. n. 1708 del 22.10.2014</t>
  </si>
  <si>
    <t>euro</t>
  </si>
  <si>
    <t>AREA</t>
  </si>
  <si>
    <t xml:space="preserve"> estremi deliberazione 
costituzione fondi</t>
  </si>
  <si>
    <r>
      <t xml:space="preserve">disponibilità 
</t>
    </r>
    <r>
      <rPr>
        <b/>
        <sz val="10"/>
        <color indexed="8"/>
        <rFont val="Bodoni MT"/>
        <family val="1"/>
      </rPr>
      <t>A</t>
    </r>
  </si>
  <si>
    <t>totale complessivo</t>
  </si>
  <si>
    <t>fondo per il finanziamento della retribuzione di risultato e la qualità delle prestazioni 
individuali del personale -dirigenza sanitaria</t>
  </si>
  <si>
    <t>fondo per il finanziamento della retribuzione di risultato e la qualità delle prestazioni 
individuali del personale -dirigenza Professioni sanitarie</t>
  </si>
  <si>
    <t>delib. n. 2017 del 10.12.2014</t>
  </si>
  <si>
    <t>delib. n. 2018 del 10.12.2014</t>
  </si>
  <si>
    <t>delib. n. 2016 del 10.12.2014</t>
  </si>
  <si>
    <t xml:space="preserve">fondo per il finanziamento della retribuzione di risultato e la qualità delle prestazioni
 individuali del personale ruolo sanitario -  dirigenza medica </t>
  </si>
  <si>
    <t>fondo per il finanziamento della retribuzione di risultato e la qualità delle prestazioni
 individuali del personale ruolo sanitario -  dirigenza veterinaria</t>
  </si>
  <si>
    <t>fondo per il finanziamento della retribuzione di risultato e la qualità delle prestazioni 
individuali del personale -dirigenza PTA</t>
  </si>
  <si>
    <t>delib. n. 561 del 22.04.2015</t>
  </si>
  <si>
    <t>utilizzo/erogato *
B</t>
  </si>
  <si>
    <r>
      <t>somma residua *
C</t>
    </r>
    <r>
      <rPr>
        <b/>
        <sz val="10"/>
        <color indexed="8"/>
        <rFont val="Bodoni MT"/>
        <family val="1"/>
      </rPr>
      <t>=A-B</t>
    </r>
  </si>
  <si>
    <t>ASSL  CARBONIA  costituzione fondi  e ammontare complessivo dei premi erogati collegati alla performance ANNO 2013</t>
  </si>
  <si>
    <t>Come si evince dal prospetto, sono stati erogati i premi anno 2013 solo per l'Area della Dirigenza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</si>
</sst>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Bodoni MT"/>
      <family val="1"/>
    </font>
    <font>
      <b/>
      <sz val="12"/>
      <color indexed="8"/>
      <name val="Bodoni MT"/>
      <family val="1"/>
    </font>
    <font>
      <b/>
      <sz val="10"/>
      <color indexed="8"/>
      <name val="Bodoni MT"/>
      <family val="1"/>
    </font>
    <font>
      <b/>
      <sz val="16"/>
      <color indexed="8"/>
      <name val="Bodoni MT"/>
      <family val="1"/>
    </font>
    <font>
      <sz val="11"/>
      <color indexed="8"/>
      <name val="Bodoni MT"/>
      <family val="1"/>
    </font>
    <font>
      <sz val="11"/>
      <name val="Bodoni MT"/>
      <family val="1"/>
    </font>
    <font>
      <b/>
      <sz val="11"/>
      <color indexed="8"/>
      <name val="Bodoni MT"/>
      <family val="1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43" fontId="8" fillId="2" borderId="1" xfId="1" applyNumberFormat="1" applyFont="1" applyFill="1" applyBorder="1"/>
    <xf numFmtId="0" fontId="8" fillId="0" borderId="1" xfId="0" applyFont="1" applyBorder="1" applyAlignment="1">
      <alignment vertical="center"/>
    </xf>
    <xf numFmtId="43" fontId="8" fillId="0" borderId="1" xfId="1" applyNumberFormat="1" applyFont="1" applyBorder="1" applyAlignment="1">
      <alignment vertical="center"/>
    </xf>
    <xf numFmtId="164" fontId="8" fillId="0" borderId="1" xfId="1" applyNumberFormat="1" applyFont="1" applyFill="1" applyBorder="1" applyAlignment="1">
      <alignment vertical="center"/>
    </xf>
    <xf numFmtId="43" fontId="8" fillId="0" borderId="1" xfId="1" applyNumberFormat="1" applyFont="1" applyBorder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3" fontId="8" fillId="0" borderId="2" xfId="1" applyNumberFormat="1" applyFont="1" applyBorder="1" applyAlignment="1">
      <alignment vertical="center"/>
    </xf>
    <xf numFmtId="43" fontId="10" fillId="0" borderId="1" xfId="1" applyNumberFormat="1" applyFont="1" applyBorder="1" applyAlignment="1">
      <alignment vertical="center"/>
    </xf>
    <xf numFmtId="164" fontId="0" fillId="0" borderId="0" xfId="0" applyNumberFormat="1"/>
    <xf numFmtId="43" fontId="10" fillId="0" borderId="1" xfId="1" applyNumberFormat="1" applyFont="1" applyBorder="1"/>
    <xf numFmtId="164" fontId="8" fillId="3" borderId="1" xfId="1" applyNumberFormat="1" applyFont="1" applyFill="1" applyBorder="1" applyAlignment="1">
      <alignment vertical="center"/>
    </xf>
    <xf numFmtId="164" fontId="10" fillId="0" borderId="1" xfId="1" applyNumberFormat="1" applyFont="1" applyFill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2" fillId="0" borderId="1" xfId="0" applyNumberFormat="1" applyFont="1" applyFill="1" applyBorder="1"/>
    <xf numFmtId="43" fontId="9" fillId="0" borderId="1" xfId="1" applyNumberFormat="1" applyFont="1" applyBorder="1"/>
    <xf numFmtId="164" fontId="9" fillId="0" borderId="1" xfId="1" applyNumberFormat="1" applyFont="1" applyFill="1" applyBorder="1" applyAlignment="1">
      <alignment vertical="center"/>
    </xf>
    <xf numFmtId="0" fontId="3" fillId="0" borderId="0" xfId="0" applyFont="1" applyAlignment="1"/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9" fillId="0" borderId="4" xfId="0" applyNumberFormat="1" applyFont="1" applyFill="1" applyBorder="1" applyAlignment="1">
      <alignment vertical="center" wrapText="1"/>
    </xf>
    <xf numFmtId="0" fontId="9" fillId="0" borderId="5" xfId="0" applyNumberFormat="1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1" xfId="0" applyNumberFormat="1" applyFont="1" applyFill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7"/>
  <sheetViews>
    <sheetView tabSelected="1" zoomScaleNormal="100" workbookViewId="0">
      <selection activeCell="L23" sqref="L23"/>
    </sheetView>
  </sheetViews>
  <sheetFormatPr defaultRowHeight="15"/>
  <cols>
    <col min="8" max="8" width="30.5703125" customWidth="1"/>
    <col min="9" max="9" width="26.140625" bestFit="1" customWidth="1"/>
    <col min="10" max="10" width="19.42578125" customWidth="1"/>
    <col min="11" max="11" width="19.140625" customWidth="1"/>
    <col min="12" max="12" width="19.85546875" customWidth="1"/>
  </cols>
  <sheetData>
    <row r="3" spans="2:12" ht="21">
      <c r="B3" s="22" t="s">
        <v>22</v>
      </c>
      <c r="C3" s="22"/>
      <c r="D3" s="22"/>
      <c r="E3" s="22"/>
      <c r="F3" s="22"/>
      <c r="G3" s="22"/>
      <c r="H3" s="22"/>
      <c r="I3" s="22"/>
      <c r="J3" s="22"/>
      <c r="K3" s="22"/>
    </row>
    <row r="4" spans="2:12">
      <c r="F4" s="1"/>
      <c r="G4" s="1"/>
      <c r="H4" s="1"/>
      <c r="I4" s="1"/>
      <c r="J4" s="1"/>
      <c r="K4" s="1"/>
      <c r="L4" s="2" t="s">
        <v>6</v>
      </c>
    </row>
    <row r="5" spans="2:12" ht="50.25" customHeight="1">
      <c r="B5" s="26" t="s">
        <v>7</v>
      </c>
      <c r="C5" s="27"/>
      <c r="D5" s="27"/>
      <c r="E5" s="27"/>
      <c r="F5" s="27"/>
      <c r="G5" s="27"/>
      <c r="H5" s="28"/>
      <c r="I5" s="3" t="s">
        <v>8</v>
      </c>
      <c r="J5" s="3" t="s">
        <v>9</v>
      </c>
      <c r="K5" s="3" t="s">
        <v>20</v>
      </c>
      <c r="L5" s="3" t="s">
        <v>21</v>
      </c>
    </row>
    <row r="6" spans="2:12" ht="21">
      <c r="B6" s="29" t="s">
        <v>0</v>
      </c>
      <c r="C6" s="30"/>
      <c r="D6" s="30"/>
      <c r="E6" s="30"/>
      <c r="F6" s="30"/>
      <c r="G6" s="30"/>
      <c r="H6" s="31"/>
      <c r="I6" s="32"/>
      <c r="J6" s="33"/>
      <c r="K6" s="34"/>
      <c r="L6" s="4"/>
    </row>
    <row r="7" spans="2:12" ht="32.25" customHeight="1">
      <c r="B7" s="38" t="s">
        <v>16</v>
      </c>
      <c r="C7" s="39"/>
      <c r="D7" s="39"/>
      <c r="E7" s="39"/>
      <c r="F7" s="39"/>
      <c r="G7" s="39"/>
      <c r="H7" s="40"/>
      <c r="I7" s="5" t="s">
        <v>15</v>
      </c>
      <c r="J7" s="6">
        <v>387146.52</v>
      </c>
      <c r="K7" s="16">
        <f>353026.85-4749.26</f>
        <v>348277.58999999997</v>
      </c>
      <c r="L7" s="8">
        <f>J7-K7</f>
        <v>38868.930000000051</v>
      </c>
    </row>
    <row r="8" spans="2:12" ht="32.25" customHeight="1">
      <c r="B8" s="38" t="s">
        <v>17</v>
      </c>
      <c r="C8" s="39"/>
      <c r="D8" s="39"/>
      <c r="E8" s="39"/>
      <c r="F8" s="39"/>
      <c r="G8" s="39"/>
      <c r="H8" s="40"/>
      <c r="I8" s="5" t="s">
        <v>15</v>
      </c>
      <c r="J8" s="6">
        <v>35986.69</v>
      </c>
      <c r="K8" s="7">
        <v>30853.93</v>
      </c>
      <c r="L8" s="8">
        <f>J8-K8</f>
        <v>5132.760000000002</v>
      </c>
    </row>
    <row r="9" spans="2:12" ht="20.25" customHeight="1">
      <c r="B9" s="23" t="s">
        <v>1</v>
      </c>
      <c r="C9" s="24"/>
      <c r="D9" s="24"/>
      <c r="E9" s="24"/>
      <c r="F9" s="24"/>
      <c r="G9" s="24"/>
      <c r="H9" s="25"/>
      <c r="I9" s="9"/>
      <c r="J9" s="13">
        <f>SUM(J7:J8)</f>
        <v>423133.21</v>
      </c>
      <c r="K9" s="13">
        <f>SUM(K7:K8)</f>
        <v>379131.51999999996</v>
      </c>
      <c r="L9" s="15">
        <f>SUM(L7:L8)</f>
        <v>44001.690000000053</v>
      </c>
    </row>
    <row r="10" spans="2:12" ht="21">
      <c r="B10" s="29" t="s">
        <v>2</v>
      </c>
      <c r="C10" s="30"/>
      <c r="D10" s="30"/>
      <c r="E10" s="30"/>
      <c r="F10" s="30"/>
      <c r="G10" s="30"/>
      <c r="H10" s="31"/>
      <c r="I10" s="32"/>
      <c r="J10" s="33"/>
      <c r="K10" s="34"/>
      <c r="L10" s="4"/>
    </row>
    <row r="11" spans="2:12" ht="36.75" customHeight="1">
      <c r="B11" s="41" t="s">
        <v>11</v>
      </c>
      <c r="C11" s="42"/>
      <c r="D11" s="42"/>
      <c r="E11" s="42"/>
      <c r="F11" s="42"/>
      <c r="G11" s="42"/>
      <c r="H11" s="43"/>
      <c r="I11" s="11" t="s">
        <v>5</v>
      </c>
      <c r="J11" s="12">
        <v>66293.83</v>
      </c>
      <c r="K11" s="20">
        <v>58912.39</v>
      </c>
      <c r="L11" s="20">
        <f>J11-K11</f>
        <v>7381.4400000000023</v>
      </c>
    </row>
    <row r="12" spans="2:12" ht="18" customHeight="1">
      <c r="B12" s="23" t="s">
        <v>1</v>
      </c>
      <c r="C12" s="24"/>
      <c r="D12" s="24"/>
      <c r="E12" s="24"/>
      <c r="F12" s="24"/>
      <c r="G12" s="24"/>
      <c r="H12" s="25"/>
      <c r="I12" s="9"/>
      <c r="J12" s="13">
        <f>SUM(J11:J11)</f>
        <v>66293.83</v>
      </c>
      <c r="K12" s="17">
        <f>SUM(K11:K11)</f>
        <v>58912.39</v>
      </c>
      <c r="L12" s="13">
        <f>SUM(L11:L11)</f>
        <v>7381.4400000000023</v>
      </c>
    </row>
    <row r="13" spans="2:12" ht="32.25" customHeight="1">
      <c r="B13" s="41" t="s">
        <v>18</v>
      </c>
      <c r="C13" s="42"/>
      <c r="D13" s="42"/>
      <c r="E13" s="42"/>
      <c r="F13" s="42"/>
      <c r="G13" s="42"/>
      <c r="H13" s="43"/>
      <c r="I13" s="5" t="s">
        <v>13</v>
      </c>
      <c r="J13" s="6">
        <v>15381.52</v>
      </c>
      <c r="K13" s="21">
        <v>9049.44</v>
      </c>
      <c r="L13" s="8">
        <f>J13-K13</f>
        <v>6332.08</v>
      </c>
    </row>
    <row r="14" spans="2:12" ht="21.75" customHeight="1">
      <c r="B14" s="23" t="s">
        <v>1</v>
      </c>
      <c r="C14" s="24"/>
      <c r="D14" s="24"/>
      <c r="E14" s="24"/>
      <c r="F14" s="24"/>
      <c r="G14" s="24"/>
      <c r="H14" s="25"/>
      <c r="I14" s="9"/>
      <c r="J14" s="13">
        <f>SUM(J13:J13)</f>
        <v>15381.52</v>
      </c>
      <c r="K14" s="17">
        <f>SUM(K13:K13)</f>
        <v>9049.44</v>
      </c>
      <c r="L14" s="13">
        <f>SUM(L13:L13)</f>
        <v>6332.08</v>
      </c>
    </row>
    <row r="15" spans="2:12" ht="30.75" customHeight="1">
      <c r="B15" s="41" t="s">
        <v>12</v>
      </c>
      <c r="C15" s="42"/>
      <c r="D15" s="42"/>
      <c r="E15" s="42"/>
      <c r="F15" s="42"/>
      <c r="G15" s="42"/>
      <c r="H15" s="43"/>
      <c r="I15" s="5" t="s">
        <v>19</v>
      </c>
      <c r="J15" s="6">
        <v>1079.4000000000001</v>
      </c>
      <c r="K15" s="7">
        <v>0</v>
      </c>
      <c r="L15" s="8">
        <f>J15-K15</f>
        <v>1079.4000000000001</v>
      </c>
    </row>
    <row r="16" spans="2:12" ht="18" customHeight="1">
      <c r="B16" s="23" t="s">
        <v>1</v>
      </c>
      <c r="C16" s="24"/>
      <c r="D16" s="24"/>
      <c r="E16" s="24"/>
      <c r="F16" s="24"/>
      <c r="G16" s="24"/>
      <c r="H16" s="25"/>
      <c r="I16" s="9"/>
      <c r="J16" s="13">
        <f>SUM(J15:J15)</f>
        <v>1079.4000000000001</v>
      </c>
      <c r="K16" s="18">
        <f>SUM(K15:K15)</f>
        <v>0</v>
      </c>
      <c r="L16" s="13">
        <f>SUM(L15:L15)</f>
        <v>1079.4000000000001</v>
      </c>
    </row>
    <row r="17" spans="2:12" ht="21">
      <c r="B17" s="29" t="s">
        <v>3</v>
      </c>
      <c r="C17" s="30"/>
      <c r="D17" s="30"/>
      <c r="E17" s="30"/>
      <c r="F17" s="30"/>
      <c r="G17" s="30"/>
      <c r="H17" s="31"/>
      <c r="I17" s="35"/>
      <c r="J17" s="36"/>
      <c r="K17" s="37"/>
      <c r="L17" s="4"/>
    </row>
    <row r="18" spans="2:12" ht="33" customHeight="1">
      <c r="B18" s="47" t="s">
        <v>4</v>
      </c>
      <c r="C18" s="47"/>
      <c r="D18" s="47"/>
      <c r="E18" s="47"/>
      <c r="F18" s="47"/>
      <c r="G18" s="47"/>
      <c r="H18" s="47"/>
      <c r="I18" s="5" t="s">
        <v>14</v>
      </c>
      <c r="J18" s="6">
        <v>1123590.99</v>
      </c>
      <c r="K18" s="6">
        <f>66591.24+32677.32+178.2+2194.46</f>
        <v>101641.22</v>
      </c>
      <c r="L18" s="8">
        <f>J18-K18</f>
        <v>1021949.77</v>
      </c>
    </row>
    <row r="19" spans="2:12" ht="19.5" customHeight="1">
      <c r="B19" s="23" t="s">
        <v>1</v>
      </c>
      <c r="C19" s="24"/>
      <c r="D19" s="24"/>
      <c r="E19" s="24"/>
      <c r="F19" s="24"/>
      <c r="G19" s="24"/>
      <c r="H19" s="25"/>
      <c r="I19" s="9"/>
      <c r="J19" s="13">
        <f>SUM(J18:J18)</f>
        <v>1123590.99</v>
      </c>
      <c r="K19" s="19">
        <f>SUM(K18:K18)</f>
        <v>101641.22</v>
      </c>
      <c r="L19" s="13">
        <f>J19-K19</f>
        <v>1021949.77</v>
      </c>
    </row>
    <row r="20" spans="2:12" ht="27" customHeight="1">
      <c r="B20" s="44"/>
      <c r="C20" s="45"/>
      <c r="D20" s="45"/>
      <c r="E20" s="45"/>
      <c r="F20" s="45"/>
      <c r="G20" s="45"/>
      <c r="H20" s="46"/>
      <c r="I20" s="10" t="s">
        <v>10</v>
      </c>
      <c r="J20" s="13">
        <f>J9+J12+J14+J16+J19</f>
        <v>1629478.9500000002</v>
      </c>
      <c r="K20" s="6"/>
      <c r="L20" s="13">
        <f>L9+L12+L14+L16+L19</f>
        <v>1080744.3800000001</v>
      </c>
    </row>
    <row r="23" spans="2:12">
      <c r="B23" t="s">
        <v>23</v>
      </c>
    </row>
    <row r="27" spans="2:12">
      <c r="K27" s="14"/>
    </row>
  </sheetData>
  <mergeCells count="19">
    <mergeCell ref="B11:H11"/>
    <mergeCell ref="B20:H20"/>
    <mergeCell ref="B13:H13"/>
    <mergeCell ref="B14:H14"/>
    <mergeCell ref="B17:H17"/>
    <mergeCell ref="B15:H15"/>
    <mergeCell ref="B16:H16"/>
    <mergeCell ref="B18:H18"/>
    <mergeCell ref="B19:H19"/>
    <mergeCell ref="B12:H12"/>
    <mergeCell ref="B5:H5"/>
    <mergeCell ref="B6:H6"/>
    <mergeCell ref="I6:K6"/>
    <mergeCell ref="I17:K17"/>
    <mergeCell ref="B7:H7"/>
    <mergeCell ref="B9:H9"/>
    <mergeCell ref="B10:H10"/>
    <mergeCell ref="I10:K10"/>
    <mergeCell ref="B8:H8"/>
  </mergeCells>
  <phoneticPr fontId="11" type="noConversion"/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fondi 2013</vt:lpstr>
    </vt:vector>
  </TitlesOfParts>
  <Company>Corte dei Conti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Raggio Maria Grazia</dc:creator>
  <cp:lastModifiedBy>ASL7</cp:lastModifiedBy>
  <cp:lastPrinted>2016-05-11T08:46:02Z</cp:lastPrinted>
  <dcterms:created xsi:type="dcterms:W3CDTF">2016-01-18T15:23:10Z</dcterms:created>
  <dcterms:modified xsi:type="dcterms:W3CDTF">2017-03-20T13:21:53Z</dcterms:modified>
</cp:coreProperties>
</file>