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50" windowHeight="72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<sst xmlns="http://schemas.openxmlformats.org/spreadsheetml/2006/main" count="105" uniqueCount="87">
  <si>
    <t>Risultati economici conseguiti</t>
  </si>
  <si>
    <t>Previsione 2012</t>
  </si>
  <si>
    <t>Consuntivo 2012</t>
  </si>
  <si>
    <t>Valore della produzione</t>
  </si>
  <si>
    <t>Costo della produzione</t>
  </si>
  <si>
    <t>Differenza</t>
  </si>
  <si>
    <t>Proventi ed oneri finanziari</t>
  </si>
  <si>
    <t>Rettifiche di valore di attività finanziarie</t>
  </si>
  <si>
    <t>Proventi ed oneri straordinari</t>
  </si>
  <si>
    <t>Risultato prima delle imposte</t>
  </si>
  <si>
    <t>Imposte sul reddito di esercizio</t>
  </si>
  <si>
    <t>Utile (perdita) dell'esercizio</t>
  </si>
  <si>
    <t>Risultati patrimoniali conseguiti</t>
  </si>
  <si>
    <t>Attivo</t>
  </si>
  <si>
    <t>Immobilizzazioni nette</t>
  </si>
  <si>
    <t>Rimanenze</t>
  </si>
  <si>
    <t>Crediti</t>
  </si>
  <si>
    <t>Attività finanziarie che non costituiscono immobilizzazioni</t>
  </si>
  <si>
    <t>Disponibilità liquide</t>
  </si>
  <si>
    <t>Ratei e risconti attivi</t>
  </si>
  <si>
    <t>Totale Attivo</t>
  </si>
  <si>
    <t>Passivo</t>
  </si>
  <si>
    <t>Patrimonio netto</t>
  </si>
  <si>
    <t>Fondi per rischi e oneri</t>
  </si>
  <si>
    <t>Trattamento di fine rapporto</t>
  </si>
  <si>
    <t>Debiti</t>
  </si>
  <si>
    <t>Ratei e risconti passivi</t>
  </si>
  <si>
    <t>Totale Passivo e Patrimonio Netto</t>
  </si>
  <si>
    <t>Risultati finanziari conseguiti</t>
  </si>
  <si>
    <t>Attività di investimento</t>
  </si>
  <si>
    <t>Incrementi delle immobilizzazioni</t>
  </si>
  <si>
    <t>Decrementi delle immobilizzazioni</t>
  </si>
  <si>
    <t>Altre attività di investimento</t>
  </si>
  <si>
    <t>Totale</t>
  </si>
  <si>
    <t>Attività di finanziamento</t>
  </si>
  <si>
    <t>Incrementi dei debiti di finanziamento</t>
  </si>
  <si>
    <t>Decrementi dei debiti di finanziamento</t>
  </si>
  <si>
    <t>Altre attività di finanziamento (compresi contributi RAS a ripiano perdite)</t>
  </si>
  <si>
    <t>Disponibilità liquide iniziali</t>
  </si>
  <si>
    <t>Flusso di cassa</t>
  </si>
  <si>
    <t>Disponibilità liquide finali</t>
  </si>
  <si>
    <t>Indici di bilancio - valori conseguiti</t>
  </si>
  <si>
    <t>Preventivo 2012</t>
  </si>
  <si>
    <r>
      <t xml:space="preserve">ROI  </t>
    </r>
    <r>
      <rPr>
        <vertAlign val="superscript"/>
        <sz val="10"/>
        <color indexed="8"/>
        <rFont val="Times New Roman"/>
        <family val="1"/>
      </rPr>
      <t>(1)</t>
    </r>
  </si>
  <si>
    <r>
      <t>ROE</t>
    </r>
    <r>
      <rPr>
        <vertAlign val="superscript"/>
        <sz val="10"/>
        <color indexed="8"/>
        <rFont val="Times New Roman"/>
        <family val="1"/>
      </rPr>
      <t xml:space="preserve">  (2)</t>
    </r>
  </si>
  <si>
    <r>
      <t xml:space="preserve">ROS  </t>
    </r>
    <r>
      <rPr>
        <vertAlign val="superscript"/>
        <sz val="10"/>
        <color indexed="8"/>
        <rFont val="Times New Roman"/>
        <family val="1"/>
      </rPr>
      <t>(3)</t>
    </r>
  </si>
  <si>
    <r>
      <t>Indice di liquidità</t>
    </r>
    <r>
      <rPr>
        <vertAlign val="superscript"/>
        <sz val="10"/>
        <color indexed="8"/>
        <rFont val="Times New Roman"/>
        <family val="1"/>
      </rPr>
      <t xml:space="preserve">  (4)</t>
    </r>
  </si>
  <si>
    <r>
      <t xml:space="preserve">Indice di disponibilità  </t>
    </r>
    <r>
      <rPr>
        <vertAlign val="superscript"/>
        <sz val="10"/>
        <color indexed="8"/>
        <rFont val="Times New Roman"/>
        <family val="1"/>
      </rPr>
      <t>(5)</t>
    </r>
  </si>
  <si>
    <r>
      <t xml:space="preserve">Indice di indipendenza finanziaria  </t>
    </r>
    <r>
      <rPr>
        <vertAlign val="superscript"/>
        <sz val="10"/>
        <color indexed="8"/>
        <rFont val="Times New Roman"/>
        <family val="1"/>
      </rPr>
      <t>(6)</t>
    </r>
  </si>
  <si>
    <r>
      <t>Indice di indebitamento</t>
    </r>
    <r>
      <rPr>
        <vertAlign val="superscript"/>
        <sz val="10"/>
        <color indexed="8"/>
        <rFont val="Times New Roman"/>
        <family val="1"/>
      </rPr>
      <t xml:space="preserve">  (7)</t>
    </r>
  </si>
  <si>
    <r>
      <t xml:space="preserve">Indice di copertura del capitale fisso  </t>
    </r>
    <r>
      <rPr>
        <vertAlign val="superscript"/>
        <sz val="10"/>
        <color indexed="8"/>
        <rFont val="Times New Roman"/>
        <family val="1"/>
      </rPr>
      <t>(8)</t>
    </r>
  </si>
  <si>
    <t>(1)    (Valore della produzione - Costi della produzione)/Totale Attivo.</t>
  </si>
  <si>
    <t>(2)    Utile dell'esercizio/Patrimonio Netto</t>
  </si>
  <si>
    <t>(3)    (Valore della produzione - Costi della produzione)/Valore della produzione</t>
  </si>
  <si>
    <t>(4)    (Crediti + Disponibilità liquide)/Passivo corrente</t>
  </si>
  <si>
    <t>(5)    Attivo corrente/Passivo corrente</t>
  </si>
  <si>
    <t>(6)    Patrimonio Netto/Totale Attivo</t>
  </si>
  <si>
    <t>(7)    Capitale di terzi/Patrimonio Netto</t>
  </si>
  <si>
    <t>(8)    (Patrimonio Netto + Passivo Consolidato)/Attivo immobilizzato</t>
  </si>
  <si>
    <t>Allegato 9: Programma sanitario triennale - La programmazione economica, finanziaria e patrimoniale</t>
  </si>
  <si>
    <t>Informazioni analitiche</t>
  </si>
  <si>
    <t>valori conseguiti</t>
  </si>
  <si>
    <t>Anno 2009</t>
  </si>
  <si>
    <t>Anno 2010</t>
  </si>
  <si>
    <t>Anno 2011</t>
  </si>
  <si>
    <t>1.   Consulenze tecniche</t>
  </si>
  <si>
    <t>2.   Consulenze amministrative, gestionali e coordinamento progetti</t>
  </si>
  <si>
    <t>3.   Consulenze sanitarie da privati</t>
  </si>
  <si>
    <r>
      <t>4.   Consulenze sanitarie da altre aziende e da enti pubblici diversi</t>
    </r>
    <r>
      <rPr>
        <sz val="7"/>
        <rFont val="Times New Roman"/>
        <family val="1"/>
      </rPr>
      <t xml:space="preserve"> (1)</t>
    </r>
  </si>
  <si>
    <r>
      <t xml:space="preserve">5.   Acquisti di servizi non sanitari </t>
    </r>
    <r>
      <rPr>
        <sz val="7"/>
        <rFont val="Times New Roman"/>
        <family val="1"/>
      </rPr>
      <t>(2)</t>
    </r>
  </si>
  <si>
    <t>6.   Costi per spesa farmaceutica convenzionata</t>
  </si>
  <si>
    <r>
      <t xml:space="preserve">7.   Costi per spesa farmaceutica per la distribuzione diretta </t>
    </r>
    <r>
      <rPr>
        <sz val="7"/>
        <rFont val="Times New Roman"/>
        <family val="1"/>
      </rPr>
      <t>(3)</t>
    </r>
  </si>
  <si>
    <r>
      <t xml:space="preserve">8.   Costi per spesa farmaceutica in DPC </t>
    </r>
    <r>
      <rPr>
        <sz val="7"/>
        <rFont val="Times New Roman"/>
        <family val="1"/>
      </rPr>
      <t>(4)</t>
    </r>
  </si>
  <si>
    <t>9.   Costi per il personale del ruolo sanitario</t>
  </si>
  <si>
    <t>10. Costi per il personale del ruolo professionale</t>
  </si>
  <si>
    <t>11. Costi per il personale del ruolo tecnico</t>
  </si>
  <si>
    <t>12. Costi per il personale del ruolo amministrativo</t>
  </si>
  <si>
    <t>valori previsti</t>
  </si>
  <si>
    <t>Anno 2012</t>
  </si>
  <si>
    <t>Anno 2013</t>
  </si>
  <si>
    <t>Anno 2014</t>
  </si>
  <si>
    <t>(1) Acquisti di convenzioni sanitarie</t>
  </si>
  <si>
    <t>(2) Servizi esternalizzati, manutenzioni, utenze, formazione</t>
  </si>
  <si>
    <t>(3) Prodotti farmaceutici ed emoderivati</t>
  </si>
  <si>
    <t>(4) Non compresi gli oneri di distribuzione</t>
  </si>
  <si>
    <t>Piano degli indicatori e dei risultati attesi di Bilacio - anno 2012*</t>
  </si>
  <si>
    <t xml:space="preserve">*dati estrapolati dai documenti aziendali di programmazione e rendicontazione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</si>
</sst>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</numFmts>
  <fonts count="4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1"/>
      <color indexed="8"/>
      <name val="Calibri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14"/>
      <color indexed="8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1"/>
      <color theme="1"/>
      <name val="Calibri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4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vertical="center" wrapText="1"/>
    </xf>
    <xf numFmtId="4" fontId="45" fillId="0" borderId="12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4" fontId="44" fillId="0" borderId="11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  <xf numFmtId="43" fontId="44" fillId="0" borderId="11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4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horizontal="right" vertical="center" wrapText="1"/>
    </xf>
    <xf numFmtId="43" fontId="3" fillId="0" borderId="13" xfId="50" applyFont="1" applyFill="1" applyBorder="1" applyAlignment="1">
      <alignment vertical="center" wrapText="1"/>
    </xf>
    <xf numFmtId="0" fontId="45" fillId="0" borderId="15" xfId="0" applyFont="1" applyBorder="1" applyAlignment="1">
      <alignment horizontal="right" vertical="center" wrapText="1"/>
    </xf>
    <xf numFmtId="43" fontId="44" fillId="0" borderId="16" xfId="0" applyNumberFormat="1" applyFont="1" applyBorder="1" applyAlignment="1">
      <alignment horizontal="right" vertical="center" wrapText="1"/>
    </xf>
    <xf numFmtId="43" fontId="3" fillId="0" borderId="13" xfId="51" applyFont="1" applyFill="1" applyBorder="1" applyAlignment="1">
      <alignment vertical="center" wrapText="1"/>
    </xf>
    <xf numFmtId="43" fontId="3" fillId="0" borderId="15" xfId="5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3" fontId="3" fillId="0" borderId="13" xfId="52" applyFont="1" applyFill="1" applyBorder="1" applyAlignment="1">
      <alignment vertical="center" wrapText="1"/>
    </xf>
    <xf numFmtId="43" fontId="44" fillId="0" borderId="14" xfId="0" applyNumberFormat="1" applyFont="1" applyBorder="1" applyAlignment="1">
      <alignment horizontal="right" vertical="center" wrapText="1"/>
    </xf>
    <xf numFmtId="43" fontId="3" fillId="0" borderId="13" xfId="53" applyFont="1" applyFill="1" applyBorder="1" applyAlignment="1">
      <alignment vertical="center" wrapText="1"/>
    </xf>
    <xf numFmtId="43" fontId="4" fillId="0" borderId="13" xfId="54" applyFont="1" applyFill="1" applyBorder="1" applyAlignment="1">
      <alignment vertical="center" wrapText="1"/>
    </xf>
    <xf numFmtId="4" fontId="44" fillId="0" borderId="12" xfId="0" applyNumberFormat="1" applyFont="1" applyBorder="1" applyAlignment="1">
      <alignment horizontal="right" vertical="center" wrapText="1"/>
    </xf>
    <xf numFmtId="0" fontId="45" fillId="0" borderId="16" xfId="0" applyFont="1" applyBorder="1" applyAlignment="1">
      <alignment horizontal="right" vertical="center" wrapText="1"/>
    </xf>
    <xf numFmtId="0" fontId="44" fillId="0" borderId="17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164" fontId="3" fillId="0" borderId="18" xfId="45" applyNumberFormat="1" applyFont="1" applyFill="1" applyBorder="1" applyAlignment="1">
      <alignment/>
    </xf>
    <xf numFmtId="164" fontId="3" fillId="0" borderId="13" xfId="45" applyNumberFormat="1" applyFont="1" applyFill="1" applyBorder="1" applyAlignment="1">
      <alignment/>
    </xf>
    <xf numFmtId="164" fontId="3" fillId="0" borderId="13" xfId="56" applyNumberFormat="1" applyFont="1" applyFill="1" applyBorder="1">
      <alignment/>
      <protection/>
    </xf>
    <xf numFmtId="164" fontId="3" fillId="0" borderId="15" xfId="56" applyNumberFormat="1" applyFont="1" applyFill="1" applyBorder="1">
      <alignment/>
      <protection/>
    </xf>
    <xf numFmtId="0" fontId="3" fillId="0" borderId="0" xfId="57" applyFont="1" applyFill="1" applyBorder="1">
      <alignment/>
      <protection/>
    </xf>
    <xf numFmtId="43" fontId="3" fillId="0" borderId="0" xfId="46" applyFont="1" applyFill="1" applyBorder="1" applyAlignment="1">
      <alignment/>
    </xf>
    <xf numFmtId="43" fontId="3" fillId="0" borderId="19" xfId="46" applyFont="1" applyFill="1" applyBorder="1" applyAlignment="1">
      <alignment/>
    </xf>
    <xf numFmtId="43" fontId="3" fillId="0" borderId="20" xfId="46" applyFont="1" applyFill="1" applyBorder="1" applyAlignment="1">
      <alignment/>
    </xf>
    <xf numFmtId="43" fontId="3" fillId="0" borderId="21" xfId="46" applyFont="1" applyFill="1" applyBorder="1" applyAlignment="1">
      <alignment/>
    </xf>
    <xf numFmtId="0" fontId="4" fillId="0" borderId="0" xfId="57" applyFont="1" applyFill="1" applyBorder="1">
      <alignment/>
      <protection/>
    </xf>
    <xf numFmtId="0" fontId="4" fillId="0" borderId="22" xfId="57" applyFont="1" applyFill="1" applyBorder="1" applyAlignment="1">
      <alignment horizontal="center"/>
      <protection/>
    </xf>
    <xf numFmtId="0" fontId="3" fillId="0" borderId="19" xfId="57" applyFont="1" applyFill="1" applyBorder="1">
      <alignment/>
      <protection/>
    </xf>
    <xf numFmtId="0" fontId="3" fillId="0" borderId="20" xfId="57" applyFont="1" applyFill="1" applyBorder="1">
      <alignment/>
      <protection/>
    </xf>
    <xf numFmtId="0" fontId="3" fillId="0" borderId="20" xfId="57" applyFont="1" applyFill="1" applyBorder="1" applyAlignment="1">
      <alignment horizontal="justify" vertical="center" wrapText="1"/>
      <protection/>
    </xf>
    <xf numFmtId="0" fontId="3" fillId="0" borderId="21" xfId="57" applyFont="1" applyFill="1" applyBorder="1" applyAlignment="1">
      <alignment horizontal="justify" vertical="center" wrapText="1"/>
      <protection/>
    </xf>
    <xf numFmtId="0" fontId="4" fillId="0" borderId="23" xfId="57" applyFont="1" applyFill="1" applyBorder="1" applyAlignment="1">
      <alignment horizontal="center"/>
      <protection/>
    </xf>
    <xf numFmtId="0" fontId="46" fillId="0" borderId="0" xfId="57" applyFont="1" applyAlignment="1" quotePrefix="1">
      <alignment horizontal="left"/>
      <protection/>
    </xf>
    <xf numFmtId="43" fontId="3" fillId="0" borderId="18" xfId="47" applyFont="1" applyFill="1" applyBorder="1" applyAlignment="1">
      <alignment vertical="center" wrapText="1"/>
    </xf>
    <xf numFmtId="43" fontId="3" fillId="0" borderId="13" xfId="47" applyFont="1" applyFill="1" applyBorder="1" applyAlignment="1">
      <alignment vertical="center" wrapText="1"/>
    </xf>
    <xf numFmtId="4" fontId="44" fillId="0" borderId="14" xfId="0" applyNumberFormat="1" applyFont="1" applyBorder="1" applyAlignment="1">
      <alignment horizontal="right" vertical="center" wrapText="1"/>
    </xf>
    <xf numFmtId="43" fontId="3" fillId="0" borderId="18" xfId="48" applyFont="1" applyFill="1" applyBorder="1" applyAlignment="1">
      <alignment vertical="center" wrapText="1"/>
    </xf>
    <xf numFmtId="43" fontId="3" fillId="0" borderId="13" xfId="48" applyFont="1" applyFill="1" applyBorder="1" applyAlignment="1">
      <alignment vertical="center" wrapText="1"/>
    </xf>
    <xf numFmtId="43" fontId="3" fillId="0" borderId="18" xfId="49" applyFont="1" applyFill="1" applyBorder="1" applyAlignment="1">
      <alignment vertical="center" wrapText="1"/>
    </xf>
    <xf numFmtId="0" fontId="4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10" xfId="45"/>
    <cellStyle name="Migliaia 11" xfId="46"/>
    <cellStyle name="Migliaia 2" xfId="47"/>
    <cellStyle name="Migliaia 3" xfId="48"/>
    <cellStyle name="Migliaia 4" xfId="49"/>
    <cellStyle name="Migliaia 5" xfId="50"/>
    <cellStyle name="Migliaia 6" xfId="51"/>
    <cellStyle name="Migliaia 7" xfId="52"/>
    <cellStyle name="Migliaia 8" xfId="53"/>
    <cellStyle name="Migliaia 9" xfId="54"/>
    <cellStyle name="Neutrale" xfId="55"/>
    <cellStyle name="Normale 10" xfId="56"/>
    <cellStyle name="Normale 11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74" sqref="A74"/>
    </sheetView>
  </sheetViews>
  <sheetFormatPr defaultColWidth="9.00390625" defaultRowHeight="15.75"/>
  <cols>
    <col min="1" max="1" width="50.625" style="3" bestFit="1" customWidth="1"/>
    <col min="2" max="3" width="12.375" style="3" bestFit="1" customWidth="1"/>
    <col min="4" max="16384" width="9.00390625" style="3" customWidth="1"/>
  </cols>
  <sheetData>
    <row r="1" spans="1:3" ht="37.5" customHeight="1">
      <c r="A1" s="57" t="s">
        <v>85</v>
      </c>
      <c r="B1" s="57"/>
      <c r="C1" s="57"/>
    </row>
    <row r="2" ht="16.5" thickBot="1"/>
    <row r="3" spans="1:3" ht="16.5" thickBot="1">
      <c r="A3" s="1" t="s">
        <v>0</v>
      </c>
      <c r="B3" s="27" t="s">
        <v>1</v>
      </c>
      <c r="C3" s="2" t="s">
        <v>2</v>
      </c>
    </row>
    <row r="4" spans="1:3" ht="15.75">
      <c r="A4" s="4" t="s">
        <v>3</v>
      </c>
      <c r="B4" s="48">
        <v>227362000</v>
      </c>
      <c r="C4" s="5">
        <v>232591293.37</v>
      </c>
    </row>
    <row r="5" spans="1:3" ht="16.5" thickBot="1">
      <c r="A5" s="6" t="s">
        <v>4</v>
      </c>
      <c r="B5" s="49">
        <v>223739000</v>
      </c>
      <c r="C5" s="5">
        <v>221265926.56</v>
      </c>
    </row>
    <row r="6" spans="1:3" ht="16.5" thickBot="1">
      <c r="A6" s="7" t="s">
        <v>5</v>
      </c>
      <c r="B6" s="50">
        <f>B4-B5</f>
        <v>3623000</v>
      </c>
      <c r="C6" s="8">
        <v>11325366.81</v>
      </c>
    </row>
    <row r="7" spans="1:3" ht="15.75">
      <c r="A7" s="6" t="s">
        <v>6</v>
      </c>
      <c r="B7" s="51">
        <v>-1014000</v>
      </c>
      <c r="C7" s="5">
        <v>-749296.45</v>
      </c>
    </row>
    <row r="8" spans="1:3" ht="15.75">
      <c r="A8" s="6" t="s">
        <v>7</v>
      </c>
      <c r="B8" s="52"/>
      <c r="C8" s="9"/>
    </row>
    <row r="9" spans="1:3" ht="16.5" thickBot="1">
      <c r="A9" s="6" t="s">
        <v>8</v>
      </c>
      <c r="B9" s="52">
        <v>-750000</v>
      </c>
      <c r="C9" s="5">
        <v>-268795.96</v>
      </c>
    </row>
    <row r="10" spans="1:3" ht="16.5" thickBot="1">
      <c r="A10" s="7" t="s">
        <v>9</v>
      </c>
      <c r="B10" s="21">
        <f>B6+B7+B9</f>
        <v>1859000</v>
      </c>
      <c r="C10" s="8">
        <v>10307274.4</v>
      </c>
    </row>
    <row r="11" spans="1:3" ht="16.5" thickBot="1">
      <c r="A11" s="6" t="s">
        <v>10</v>
      </c>
      <c r="B11" s="53">
        <v>6928000</v>
      </c>
      <c r="C11" s="5">
        <v>6825401.93</v>
      </c>
    </row>
    <row r="12" spans="1:3" ht="16.5" thickBot="1">
      <c r="A12" s="7" t="s">
        <v>11</v>
      </c>
      <c r="B12" s="21">
        <f>B10-B11</f>
        <v>-5069000</v>
      </c>
      <c r="C12" s="8">
        <v>3481872.47</v>
      </c>
    </row>
    <row r="13" spans="1:3" s="55" customFormat="1" ht="16.5" thickBot="1">
      <c r="A13" s="54"/>
      <c r="B13" s="54"/>
      <c r="C13" s="54"/>
    </row>
    <row r="14" spans="1:3" ht="16.5" thickBot="1">
      <c r="A14" s="7" t="s">
        <v>12</v>
      </c>
      <c r="B14" s="2" t="s">
        <v>1</v>
      </c>
      <c r="C14" s="2" t="s">
        <v>2</v>
      </c>
    </row>
    <row r="15" spans="1:3" ht="15.75">
      <c r="A15" s="12" t="s">
        <v>13</v>
      </c>
      <c r="B15" s="13"/>
      <c r="C15" s="9"/>
    </row>
    <row r="16" spans="1:3" ht="15.75">
      <c r="A16" s="6" t="s">
        <v>14</v>
      </c>
      <c r="B16" s="14">
        <v>87200000</v>
      </c>
      <c r="C16" s="5">
        <v>83821334.52</v>
      </c>
    </row>
    <row r="17" spans="1:3" ht="15.75">
      <c r="A17" s="6" t="s">
        <v>15</v>
      </c>
      <c r="B17" s="14">
        <v>2530000</v>
      </c>
      <c r="C17" s="5">
        <v>5523663.1</v>
      </c>
    </row>
    <row r="18" spans="1:3" ht="15.75">
      <c r="A18" s="6" t="s">
        <v>16</v>
      </c>
      <c r="B18" s="14">
        <v>20277000</v>
      </c>
      <c r="C18" s="5">
        <v>33380167.94</v>
      </c>
    </row>
    <row r="19" spans="1:3" ht="15.75">
      <c r="A19" s="6" t="s">
        <v>17</v>
      </c>
      <c r="B19" s="14"/>
      <c r="C19" s="9"/>
    </row>
    <row r="20" spans="1:3" ht="15.75">
      <c r="A20" s="6" t="s">
        <v>18</v>
      </c>
      <c r="B20" s="14">
        <v>28200000</v>
      </c>
      <c r="C20" s="5">
        <v>33038077.58</v>
      </c>
    </row>
    <row r="21" spans="1:3" ht="16.5" thickBot="1">
      <c r="A21" s="6" t="s">
        <v>19</v>
      </c>
      <c r="B21" s="15"/>
      <c r="C21" s="5">
        <v>88497.09</v>
      </c>
    </row>
    <row r="22" spans="1:3" ht="16.5" thickBot="1">
      <c r="A22" s="7" t="s">
        <v>20</v>
      </c>
      <c r="B22" s="16">
        <f>SUM(B16:B21)</f>
        <v>138207000</v>
      </c>
      <c r="C22" s="8">
        <v>155851740.23</v>
      </c>
    </row>
    <row r="23" spans="1:3" ht="15.75">
      <c r="A23" s="12" t="s">
        <v>21</v>
      </c>
      <c r="B23" s="13"/>
      <c r="C23" s="9"/>
    </row>
    <row r="24" spans="1:3" ht="15.75">
      <c r="A24" s="6" t="s">
        <v>22</v>
      </c>
      <c r="B24" s="17">
        <v>58866000</v>
      </c>
      <c r="C24" s="5">
        <v>69410280.64</v>
      </c>
    </row>
    <row r="25" spans="1:3" ht="15.75">
      <c r="A25" s="6" t="s">
        <v>23</v>
      </c>
      <c r="B25" s="17">
        <v>1386000</v>
      </c>
      <c r="C25" s="5">
        <v>2406287.73</v>
      </c>
    </row>
    <row r="26" spans="1:3" ht="15.75">
      <c r="A26" s="6" t="s">
        <v>24</v>
      </c>
      <c r="B26" s="17">
        <v>926000</v>
      </c>
      <c r="C26" s="5">
        <v>943461.97</v>
      </c>
    </row>
    <row r="27" spans="1:3" ht="15.75">
      <c r="A27" s="6" t="s">
        <v>25</v>
      </c>
      <c r="B27" s="17">
        <v>71595000</v>
      </c>
      <c r="C27" s="5">
        <v>70499980.1</v>
      </c>
    </row>
    <row r="28" spans="1:3" ht="16.5" thickBot="1">
      <c r="A28" s="6" t="s">
        <v>26</v>
      </c>
      <c r="B28" s="18">
        <v>5434000</v>
      </c>
      <c r="C28" s="5">
        <v>12591729.79</v>
      </c>
    </row>
    <row r="29" spans="1:3" ht="16.5" thickBot="1">
      <c r="A29" s="7" t="s">
        <v>27</v>
      </c>
      <c r="B29" s="10">
        <f>SUM(B24:B28)</f>
        <v>138207000</v>
      </c>
      <c r="C29" s="8">
        <v>155851740.23</v>
      </c>
    </row>
    <row r="30" ht="15.75">
      <c r="A30" s="19"/>
    </row>
    <row r="31" ht="16.5" thickBot="1">
      <c r="A31" s="19"/>
    </row>
    <row r="32" spans="1:3" ht="16.5" thickBot="1">
      <c r="A32" s="7" t="s">
        <v>28</v>
      </c>
      <c r="B32" s="2" t="s">
        <v>1</v>
      </c>
      <c r="C32" s="2" t="s">
        <v>2</v>
      </c>
    </row>
    <row r="33" spans="1:3" ht="7.5" customHeight="1">
      <c r="A33" s="11"/>
      <c r="B33" s="13"/>
      <c r="C33" s="9"/>
    </row>
    <row r="34" spans="1:3" ht="15.75">
      <c r="A34" s="12" t="s">
        <v>29</v>
      </c>
      <c r="B34" s="11"/>
      <c r="C34" s="9"/>
    </row>
    <row r="35" spans="1:3" ht="15.75">
      <c r="A35" s="6" t="s">
        <v>30</v>
      </c>
      <c r="B35" s="20">
        <v>6096000</v>
      </c>
      <c r="C35" s="5">
        <v>2295763.75</v>
      </c>
    </row>
    <row r="36" spans="1:3" ht="15.75">
      <c r="A36" s="6" t="s">
        <v>31</v>
      </c>
      <c r="B36" s="20"/>
      <c r="C36" s="9"/>
    </row>
    <row r="37" spans="1:3" ht="16.5" thickBot="1">
      <c r="A37" s="6" t="s">
        <v>32</v>
      </c>
      <c r="B37" s="20">
        <v>-367000.0000000149</v>
      </c>
      <c r="C37" s="5">
        <v>2886384.98</v>
      </c>
    </row>
    <row r="38" spans="1:3" ht="16.5" thickBot="1">
      <c r="A38" s="7" t="s">
        <v>33</v>
      </c>
      <c r="B38" s="21">
        <f>B35+B37</f>
        <v>5728999.999999985</v>
      </c>
      <c r="C38" s="8">
        <v>5182148.73</v>
      </c>
    </row>
    <row r="39" spans="1:3" ht="6" customHeight="1">
      <c r="A39" s="11"/>
      <c r="B39" s="11"/>
      <c r="C39" s="9"/>
    </row>
    <row r="40" spans="1:3" ht="15.75">
      <c r="A40" s="12" t="s">
        <v>34</v>
      </c>
      <c r="B40" s="11"/>
      <c r="C40" s="9"/>
    </row>
    <row r="41" spans="1:3" ht="15.75">
      <c r="A41" s="6" t="s">
        <v>35</v>
      </c>
      <c r="B41" s="11"/>
      <c r="C41" s="9"/>
    </row>
    <row r="42" spans="1:3" ht="15.75">
      <c r="A42" s="6" t="s">
        <v>36</v>
      </c>
      <c r="B42" s="22">
        <v>-4142000</v>
      </c>
      <c r="C42" s="5">
        <v>-9300765.18</v>
      </c>
    </row>
    <row r="43" spans="1:3" ht="16.5" thickBot="1">
      <c r="A43" s="6" t="s">
        <v>37</v>
      </c>
      <c r="B43" s="22">
        <v>9871000</v>
      </c>
      <c r="C43" s="5">
        <v>14482913.91</v>
      </c>
    </row>
    <row r="44" spans="1:3" ht="16.5" thickBot="1">
      <c r="A44" s="7" t="s">
        <v>33</v>
      </c>
      <c r="B44" s="21">
        <f>B42+B43</f>
        <v>5729000</v>
      </c>
      <c r="C44" s="8">
        <v>5182148.73</v>
      </c>
    </row>
    <row r="45" spans="1:3" ht="7.5" customHeight="1">
      <c r="A45" s="11"/>
      <c r="B45" s="11"/>
      <c r="C45" s="9"/>
    </row>
    <row r="46" spans="1:3" ht="15.75">
      <c r="A46" s="12" t="s">
        <v>38</v>
      </c>
      <c r="B46" s="23">
        <v>28520000</v>
      </c>
      <c r="C46" s="24">
        <v>28687777.77</v>
      </c>
    </row>
    <row r="47" spans="1:3" ht="15.75">
      <c r="A47" s="12" t="s">
        <v>39</v>
      </c>
      <c r="B47" s="23">
        <v>-320000</v>
      </c>
      <c r="C47" s="24">
        <v>4350299.81</v>
      </c>
    </row>
    <row r="48" spans="1:3" ht="15.75">
      <c r="A48" s="12" t="s">
        <v>40</v>
      </c>
      <c r="B48" s="23">
        <v>28200000</v>
      </c>
      <c r="C48" s="24">
        <v>33038077.58</v>
      </c>
    </row>
    <row r="49" spans="1:3" ht="7.5" customHeight="1" thickBot="1">
      <c r="A49" s="15"/>
      <c r="B49" s="15"/>
      <c r="C49" s="25"/>
    </row>
    <row r="50" ht="16.5" thickBot="1">
      <c r="A50" s="19"/>
    </row>
    <row r="51" spans="1:3" ht="16.5" thickBot="1">
      <c r="A51" s="26" t="s">
        <v>41</v>
      </c>
      <c r="B51" s="27" t="s">
        <v>42</v>
      </c>
      <c r="C51" s="2" t="s">
        <v>2</v>
      </c>
    </row>
    <row r="52" spans="1:3" ht="15.75">
      <c r="A52" s="4" t="s">
        <v>43</v>
      </c>
      <c r="B52" s="31">
        <v>0.026214301735802095</v>
      </c>
      <c r="C52" s="9">
        <v>0.073</v>
      </c>
    </row>
    <row r="53" spans="1:3" ht="15.75">
      <c r="A53" s="6" t="s">
        <v>44</v>
      </c>
      <c r="B53" s="32">
        <v>-0.08611082798219685</v>
      </c>
      <c r="C53" s="9">
        <v>0.05</v>
      </c>
    </row>
    <row r="54" spans="1:3" ht="15.75">
      <c r="A54" s="6" t="s">
        <v>45</v>
      </c>
      <c r="B54" s="32">
        <v>0.01593494075527133</v>
      </c>
      <c r="C54" s="9">
        <v>0.049</v>
      </c>
    </row>
    <row r="55" spans="1:3" ht="15.75">
      <c r="A55" s="6" t="s">
        <v>46</v>
      </c>
      <c r="B55" s="32">
        <v>0.6771003561701237</v>
      </c>
      <c r="C55" s="9">
        <v>0.942</v>
      </c>
    </row>
    <row r="56" spans="1:3" ht="15.75">
      <c r="A56" s="6" t="s">
        <v>47</v>
      </c>
      <c r="B56" s="33">
        <v>0.7124380194147636</v>
      </c>
      <c r="C56" s="9">
        <v>1.02</v>
      </c>
    </row>
    <row r="57" spans="1:3" ht="15.75">
      <c r="A57" s="6" t="s">
        <v>48</v>
      </c>
      <c r="B57" s="32">
        <v>0.42592632789945517</v>
      </c>
      <c r="C57" s="9">
        <v>0.445</v>
      </c>
    </row>
    <row r="58" spans="1:3" ht="15.75">
      <c r="A58" s="6" t="s">
        <v>49</v>
      </c>
      <c r="B58" s="33">
        <v>1.2555125199605885</v>
      </c>
      <c r="C58" s="9">
        <v>1.064</v>
      </c>
    </row>
    <row r="59" spans="1:3" ht="16.5" thickBot="1">
      <c r="A59" s="28" t="s">
        <v>50</v>
      </c>
      <c r="B59" s="34">
        <v>0.7015825688073395</v>
      </c>
      <c r="C59" s="25">
        <v>0.868</v>
      </c>
    </row>
    <row r="60" spans="1:3" ht="15.75">
      <c r="A60" s="29"/>
      <c r="B60" s="29"/>
      <c r="C60" s="29"/>
    </row>
    <row r="61" spans="1:3" ht="15.75">
      <c r="A61" s="29" t="s">
        <v>51</v>
      </c>
      <c r="B61" s="29"/>
      <c r="C61" s="29"/>
    </row>
    <row r="62" spans="1:3" ht="15.75">
      <c r="A62" s="29" t="s">
        <v>52</v>
      </c>
      <c r="B62" s="29"/>
      <c r="C62" s="29"/>
    </row>
    <row r="63" spans="1:3" ht="15.75">
      <c r="A63" s="56" t="s">
        <v>53</v>
      </c>
      <c r="B63" s="56"/>
      <c r="C63" s="29"/>
    </row>
    <row r="64" spans="1:3" ht="15.75">
      <c r="A64" s="29" t="s">
        <v>54</v>
      </c>
      <c r="B64" s="29"/>
      <c r="C64" s="29"/>
    </row>
    <row r="65" spans="1:3" ht="15.75">
      <c r="A65" s="29" t="s">
        <v>55</v>
      </c>
      <c r="B65" s="29"/>
      <c r="C65" s="29"/>
    </row>
    <row r="66" spans="1:3" ht="15.75">
      <c r="A66" s="29" t="s">
        <v>56</v>
      </c>
      <c r="B66" s="29"/>
      <c r="C66" s="29"/>
    </row>
    <row r="67" spans="1:3" ht="15.75">
      <c r="A67" s="29" t="s">
        <v>57</v>
      </c>
      <c r="B67" s="29"/>
      <c r="C67" s="29"/>
    </row>
    <row r="68" spans="1:3" ht="15.75">
      <c r="A68" s="29" t="s">
        <v>58</v>
      </c>
      <c r="B68" s="29"/>
      <c r="C68" s="29"/>
    </row>
    <row r="69" ht="15.75">
      <c r="A69" s="19"/>
    </row>
    <row r="70" ht="30">
      <c r="A70" s="30" t="s">
        <v>86</v>
      </c>
    </row>
  </sheetData>
  <sheetProtection/>
  <mergeCells count="2">
    <mergeCell ref="A63:B6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G13" sqref="G13"/>
    </sheetView>
  </sheetViews>
  <sheetFormatPr defaultColWidth="9.00390625" defaultRowHeight="15.75"/>
  <cols>
    <col min="1" max="1" width="48.125" style="0" customWidth="1"/>
    <col min="2" max="4" width="10.50390625" style="0" bestFit="1" customWidth="1"/>
  </cols>
  <sheetData>
    <row r="1" spans="1:4" ht="15.75">
      <c r="A1" s="40" t="s">
        <v>59</v>
      </c>
      <c r="B1" s="35"/>
      <c r="C1" s="35"/>
      <c r="D1" s="36"/>
    </row>
    <row r="2" spans="1:4" ht="15.75">
      <c r="A2" s="35"/>
      <c r="B2" s="35"/>
      <c r="C2" s="35"/>
      <c r="D2" s="35"/>
    </row>
    <row r="3" spans="1:4" ht="15.75">
      <c r="A3" s="40" t="s">
        <v>60</v>
      </c>
      <c r="B3" s="35"/>
      <c r="C3" s="35"/>
      <c r="D3" s="35"/>
    </row>
    <row r="4" spans="1:4" ht="15.75">
      <c r="A4" s="35"/>
      <c r="B4" s="35"/>
      <c r="C4" s="35"/>
      <c r="D4" s="35"/>
    </row>
    <row r="5" spans="1:4" ht="15.75">
      <c r="A5" s="46" t="s">
        <v>61</v>
      </c>
      <c r="B5" s="41" t="s">
        <v>62</v>
      </c>
      <c r="C5" s="41" t="s">
        <v>63</v>
      </c>
      <c r="D5" s="41" t="s">
        <v>64</v>
      </c>
    </row>
    <row r="6" spans="1:4" ht="15.75">
      <c r="A6" s="42" t="s">
        <v>65</v>
      </c>
      <c r="B6" s="37">
        <v>25935.149999999998</v>
      </c>
      <c r="C6" s="37">
        <v>35225.94</v>
      </c>
      <c r="D6" s="37">
        <v>0</v>
      </c>
    </row>
    <row r="7" spans="1:4" ht="15.75">
      <c r="A7" s="43" t="s">
        <v>66</v>
      </c>
      <c r="B7" s="38">
        <v>16554.02</v>
      </c>
      <c r="C7" s="38">
        <v>11102.83</v>
      </c>
      <c r="D7" s="38">
        <v>37000</v>
      </c>
    </row>
    <row r="8" spans="1:4" ht="15.75">
      <c r="A8" s="43" t="s">
        <v>67</v>
      </c>
      <c r="B8" s="38">
        <v>197640.79</v>
      </c>
      <c r="C8" s="38">
        <v>133747.29</v>
      </c>
      <c r="D8" s="38">
        <v>28000</v>
      </c>
    </row>
    <row r="9" spans="1:4" ht="15.75">
      <c r="A9" s="43" t="s">
        <v>68</v>
      </c>
      <c r="B9" s="38">
        <v>201263.16</v>
      </c>
      <c r="C9" s="38">
        <v>283111.65</v>
      </c>
      <c r="D9" s="38">
        <v>516000</v>
      </c>
    </row>
    <row r="10" spans="1:4" ht="15.75">
      <c r="A10" s="43" t="s">
        <v>69</v>
      </c>
      <c r="B10" s="38">
        <v>16801031.14</v>
      </c>
      <c r="C10" s="38">
        <v>16618030.76</v>
      </c>
      <c r="D10" s="38">
        <v>16828000</v>
      </c>
    </row>
    <row r="11" spans="1:4" ht="15.75">
      <c r="A11" s="43" t="s">
        <v>70</v>
      </c>
      <c r="B11" s="38">
        <v>28932492.14</v>
      </c>
      <c r="C11" s="38">
        <v>29414886.81</v>
      </c>
      <c r="D11" s="38">
        <v>28767000</v>
      </c>
    </row>
    <row r="12" spans="1:4" ht="15.75">
      <c r="A12" s="43" t="s">
        <v>71</v>
      </c>
      <c r="B12" s="38">
        <v>5445186.8757747</v>
      </c>
      <c r="C12" s="38">
        <v>5815165.284665301</v>
      </c>
      <c r="D12" s="38">
        <v>6404181.628713866</v>
      </c>
    </row>
    <row r="13" spans="1:4" ht="15.75">
      <c r="A13" s="43" t="s">
        <v>72</v>
      </c>
      <c r="B13" s="38">
        <v>2041373.04</v>
      </c>
      <c r="C13" s="38">
        <v>2415921.04</v>
      </c>
      <c r="D13" s="38">
        <v>2662000</v>
      </c>
    </row>
    <row r="14" spans="1:4" ht="15.75">
      <c r="A14" s="44" t="s">
        <v>73</v>
      </c>
      <c r="B14" s="38">
        <v>71922923.63</v>
      </c>
      <c r="C14" s="38">
        <v>75104039.74000001</v>
      </c>
      <c r="D14" s="38">
        <v>75253000</v>
      </c>
    </row>
    <row r="15" spans="1:4" ht="15.75">
      <c r="A15" s="44" t="s">
        <v>74</v>
      </c>
      <c r="B15" s="38">
        <v>324609.58999999997</v>
      </c>
      <c r="C15" s="38">
        <v>276557.4</v>
      </c>
      <c r="D15" s="38">
        <v>265000</v>
      </c>
    </row>
    <row r="16" spans="1:4" ht="15.75">
      <c r="A16" s="44" t="s">
        <v>75</v>
      </c>
      <c r="B16" s="38">
        <v>8863601.87</v>
      </c>
      <c r="C16" s="38">
        <v>9033420.31</v>
      </c>
      <c r="D16" s="38">
        <v>9364000</v>
      </c>
    </row>
    <row r="17" spans="1:4" ht="15.75">
      <c r="A17" s="45" t="s">
        <v>76</v>
      </c>
      <c r="B17" s="39">
        <v>7118476.17</v>
      </c>
      <c r="C17" s="39">
        <v>7224843.0200000005</v>
      </c>
      <c r="D17" s="39">
        <v>7132000</v>
      </c>
    </row>
    <row r="18" spans="1:4" ht="15.75">
      <c r="A18" s="35"/>
      <c r="B18" s="35"/>
      <c r="C18" s="35"/>
      <c r="D18" s="35"/>
    </row>
    <row r="19" spans="1:4" ht="15.75">
      <c r="A19" s="46" t="s">
        <v>77</v>
      </c>
      <c r="B19" s="41" t="s">
        <v>78</v>
      </c>
      <c r="C19" s="41" t="s">
        <v>79</v>
      </c>
      <c r="D19" s="41" t="s">
        <v>80</v>
      </c>
    </row>
    <row r="20" spans="1:4" ht="15.75">
      <c r="A20" s="42" t="s">
        <v>65</v>
      </c>
      <c r="B20" s="37">
        <v>0</v>
      </c>
      <c r="C20" s="37">
        <v>0</v>
      </c>
      <c r="D20" s="37">
        <v>0</v>
      </c>
    </row>
    <row r="21" spans="1:4" ht="15.75">
      <c r="A21" s="43" t="s">
        <v>66</v>
      </c>
      <c r="B21" s="38">
        <v>2000</v>
      </c>
      <c r="C21" s="38">
        <v>0</v>
      </c>
      <c r="D21" s="38">
        <v>0</v>
      </c>
    </row>
    <row r="22" spans="1:4" ht="15.75">
      <c r="A22" s="43" t="s">
        <v>67</v>
      </c>
      <c r="B22" s="38">
        <v>33000</v>
      </c>
      <c r="C22" s="38">
        <v>33000</v>
      </c>
      <c r="D22" s="38">
        <v>28000</v>
      </c>
    </row>
    <row r="23" spans="1:4" ht="15.75">
      <c r="A23" s="43" t="s">
        <v>68</v>
      </c>
      <c r="B23" s="38">
        <v>305000</v>
      </c>
      <c r="C23" s="38">
        <v>226000</v>
      </c>
      <c r="D23" s="38">
        <v>226000</v>
      </c>
    </row>
    <row r="24" spans="1:4" ht="15.75">
      <c r="A24" s="43" t="s">
        <v>69</v>
      </c>
      <c r="B24" s="38">
        <v>17527000</v>
      </c>
      <c r="C24" s="38">
        <v>17526000</v>
      </c>
      <c r="D24" s="38">
        <v>17507000</v>
      </c>
    </row>
    <row r="25" spans="1:4" ht="15.75">
      <c r="A25" s="43" t="s">
        <v>70</v>
      </c>
      <c r="B25" s="38">
        <v>28567000</v>
      </c>
      <c r="C25" s="38">
        <v>28417000</v>
      </c>
      <c r="D25" s="38">
        <v>28267000</v>
      </c>
    </row>
    <row r="26" spans="1:4" ht="15.75">
      <c r="A26" s="43" t="s">
        <v>71</v>
      </c>
      <c r="B26" s="38">
        <v>6505000</v>
      </c>
      <c r="C26" s="38">
        <v>6555000</v>
      </c>
      <c r="D26" s="38">
        <v>6605000</v>
      </c>
    </row>
    <row r="27" spans="1:4" ht="15.75">
      <c r="A27" s="43" t="s">
        <v>72</v>
      </c>
      <c r="B27" s="38">
        <v>2760000</v>
      </c>
      <c r="C27" s="38">
        <v>2800000</v>
      </c>
      <c r="D27" s="38">
        <v>2920000</v>
      </c>
    </row>
    <row r="28" spans="1:4" ht="15.75">
      <c r="A28" s="44" t="s">
        <v>73</v>
      </c>
      <c r="B28" s="38">
        <v>75480000</v>
      </c>
      <c r="C28" s="38">
        <v>75367000</v>
      </c>
      <c r="D28" s="38">
        <v>75362000</v>
      </c>
    </row>
    <row r="29" spans="1:4" ht="15.75">
      <c r="A29" s="44" t="s">
        <v>74</v>
      </c>
      <c r="B29" s="38">
        <v>265000</v>
      </c>
      <c r="C29" s="38">
        <v>265000</v>
      </c>
      <c r="D29" s="38">
        <v>265000</v>
      </c>
    </row>
    <row r="30" spans="1:4" ht="15.75">
      <c r="A30" s="44" t="s">
        <v>75</v>
      </c>
      <c r="B30" s="38">
        <v>9410000</v>
      </c>
      <c r="C30" s="38">
        <v>9395000</v>
      </c>
      <c r="D30" s="38">
        <v>9390000</v>
      </c>
    </row>
    <row r="31" spans="1:4" ht="15.75">
      <c r="A31" s="45" t="s">
        <v>76</v>
      </c>
      <c r="B31" s="39">
        <v>6902000</v>
      </c>
      <c r="C31" s="39">
        <v>6895000</v>
      </c>
      <c r="D31" s="39">
        <v>6892000</v>
      </c>
    </row>
    <row r="33" ht="15.75">
      <c r="A33" s="47" t="s">
        <v>81</v>
      </c>
    </row>
    <row r="34" ht="15.75">
      <c r="A34" s="47" t="s">
        <v>82</v>
      </c>
    </row>
    <row r="35" ht="15.75">
      <c r="A35" s="47" t="s">
        <v>83</v>
      </c>
    </row>
    <row r="36" ht="15.75">
      <c r="A36" s="47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asl7</dc:creator>
  <cp:keywords/>
  <dc:description/>
  <cp:lastModifiedBy>Ugo Porcu</cp:lastModifiedBy>
  <cp:lastPrinted>2013-09-30T12:09:31Z</cp:lastPrinted>
  <dcterms:created xsi:type="dcterms:W3CDTF">2013-09-30T11:55:03Z</dcterms:created>
  <dcterms:modified xsi:type="dcterms:W3CDTF">2013-10-02T14:21:01Z</dcterms:modified>
  <cp:category/>
  <cp:version/>
  <cp:contentType/>
  <cp:contentStatus/>
</cp:coreProperties>
</file>