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9690" windowHeight="6720" activeTab="0"/>
  </bookViews>
  <sheets>
    <sheet name="Aggiudicazione per L.A." sheetId="1" r:id="rId1"/>
    <sheet name="Foglio2" sheetId="2" r:id="rId2"/>
    <sheet name="Foglio3" sheetId="3" r:id="rId3"/>
  </sheets>
  <definedNames>
    <definedName name="_xlnm.Print_Area" localSheetId="0">'Aggiudicazione per L.A.'!$A$1:$K$521</definedName>
  </definedNames>
  <calcPr fullCalcOnLoad="1"/>
</workbook>
</file>

<file path=xl/sharedStrings.xml><?xml version="1.0" encoding="utf-8"?>
<sst xmlns="http://schemas.openxmlformats.org/spreadsheetml/2006/main" count="1488" uniqueCount="481">
  <si>
    <t>Codice</t>
  </si>
  <si>
    <t>Prezzo conf.</t>
  </si>
  <si>
    <t>n° test/pz. conf.</t>
  </si>
  <si>
    <t>Carta termica</t>
  </si>
  <si>
    <t>Fosfatasi alcalina</t>
  </si>
  <si>
    <t>Fosfatasi acida</t>
  </si>
  <si>
    <t>Lipasi</t>
  </si>
  <si>
    <t>Bilirubina totale</t>
  </si>
  <si>
    <t>Bilirubina diretta</t>
  </si>
  <si>
    <t>Proteine totali</t>
  </si>
  <si>
    <t>Albumina</t>
  </si>
  <si>
    <t>Trigliceridi</t>
  </si>
  <si>
    <t>Fruttosamina</t>
  </si>
  <si>
    <t>Ammonio</t>
  </si>
  <si>
    <t>Acido Lattico</t>
  </si>
  <si>
    <t>DF15A</t>
  </si>
  <si>
    <t>DF11</t>
  </si>
  <si>
    <t>DF41A</t>
  </si>
  <si>
    <t>DF43A</t>
  </si>
  <si>
    <t>DF29A</t>
  </si>
  <si>
    <t>DF45A</t>
  </si>
  <si>
    <t>DF51</t>
  </si>
  <si>
    <t>DF17A</t>
  </si>
  <si>
    <t>DF55A</t>
  </si>
  <si>
    <t>DF53A</t>
  </si>
  <si>
    <t>DF73</t>
  </si>
  <si>
    <t>DF26</t>
  </si>
  <si>
    <t>DF77</t>
  </si>
  <si>
    <t>DF27</t>
  </si>
  <si>
    <t>DF69A</t>
  </si>
  <si>
    <t>DF18</t>
  </si>
  <si>
    <t>G201</t>
  </si>
  <si>
    <t>DF33A</t>
  </si>
  <si>
    <t>S600</t>
  </si>
  <si>
    <t>DF23A</t>
  </si>
  <si>
    <t>DF19</t>
  </si>
  <si>
    <t>DF16</t>
  </si>
  <si>
    <t>DF132</t>
  </si>
  <si>
    <t>DF61</t>
  </si>
  <si>
    <t>DF57</t>
  </si>
  <si>
    <t>DF49A</t>
  </si>
  <si>
    <t>4 pz.</t>
  </si>
  <si>
    <t>Calibratori, controlli, reagenti supplementari e consumabili</t>
  </si>
  <si>
    <t>LIP calibratore</t>
  </si>
  <si>
    <t>CHOL calibratore</t>
  </si>
  <si>
    <t>CHEM 1 calibratore</t>
  </si>
  <si>
    <t>CHEM 2 calibratore</t>
  </si>
  <si>
    <t>IRN calibratore</t>
  </si>
  <si>
    <t>UP/CFP calibratore</t>
  </si>
  <si>
    <t>AHDL calibratore</t>
  </si>
  <si>
    <t>Moni-Trol Livello 1</t>
  </si>
  <si>
    <t>Moni-Trol Livello 2</t>
  </si>
  <si>
    <t>Controllo ALC/AMON</t>
  </si>
  <si>
    <t>QUIKLITE standard A</t>
  </si>
  <si>
    <t>QUIKLITE standard B</t>
  </si>
  <si>
    <t>QUIKLITE flush solution</t>
  </si>
  <si>
    <t>QUIKLITE dilution check</t>
  </si>
  <si>
    <t>Soluzione ponte salino</t>
  </si>
  <si>
    <t>Flex ABS</t>
  </si>
  <si>
    <t>Vaschette portacampioni</t>
  </si>
  <si>
    <t>Vaschette portacampioni ped.</t>
  </si>
  <si>
    <t>DC15A</t>
  </si>
  <si>
    <t>DC18A</t>
  </si>
  <si>
    <t>DC19</t>
  </si>
  <si>
    <t>DC20</t>
  </si>
  <si>
    <t>DC21</t>
  </si>
  <si>
    <t>DC25</t>
  </si>
  <si>
    <t>DC26</t>
  </si>
  <si>
    <t>DC27</t>
  </si>
  <si>
    <t>DC28</t>
  </si>
  <si>
    <t>DC31</t>
  </si>
  <si>
    <t>DC37</t>
  </si>
  <si>
    <t>DC45</t>
  </si>
  <si>
    <t>B5150-1</t>
  </si>
  <si>
    <t>B5150-2</t>
  </si>
  <si>
    <t>B5118</t>
  </si>
  <si>
    <t>S635</t>
  </si>
  <si>
    <t>S620</t>
  </si>
  <si>
    <t>S625</t>
  </si>
  <si>
    <t>S630</t>
  </si>
  <si>
    <t>S640</t>
  </si>
  <si>
    <t>D105</t>
  </si>
  <si>
    <t>DF79</t>
  </si>
  <si>
    <t>DF99</t>
  </si>
  <si>
    <t>DSC4</t>
  </si>
  <si>
    <t>DSC5</t>
  </si>
  <si>
    <t>D829</t>
  </si>
  <si>
    <t>D828</t>
  </si>
  <si>
    <t>6x1 ml</t>
  </si>
  <si>
    <t>6x2 ml</t>
  </si>
  <si>
    <t>6x1,2 ml</t>
  </si>
  <si>
    <t>8x1 ml</t>
  </si>
  <si>
    <t>10x4 ml</t>
  </si>
  <si>
    <t>10x5 ml</t>
  </si>
  <si>
    <t>5x2 ml</t>
  </si>
  <si>
    <t>4x1 ml</t>
  </si>
  <si>
    <t>3x1000 ml</t>
  </si>
  <si>
    <t>2x300 ml</t>
  </si>
  <si>
    <t>60 ml</t>
  </si>
  <si>
    <t>3x150 ml</t>
  </si>
  <si>
    <t>4 flex</t>
  </si>
  <si>
    <t>8 flex</t>
  </si>
  <si>
    <t>1 pz.</t>
  </si>
  <si>
    <t>DF40</t>
  </si>
  <si>
    <t>10x3 ml</t>
  </si>
  <si>
    <t>DF48A</t>
  </si>
  <si>
    <t>DC48A</t>
  </si>
  <si>
    <t>DF131</t>
  </si>
  <si>
    <t>Vancomicina</t>
  </si>
  <si>
    <t>DF86</t>
  </si>
  <si>
    <t>Gentamicina</t>
  </si>
  <si>
    <t>Mioglobina</t>
  </si>
  <si>
    <t>Sample Probe Cleaner</t>
  </si>
  <si>
    <t>Reaction Vessels</t>
  </si>
  <si>
    <t>NT pro BNP calibratore</t>
  </si>
  <si>
    <t>DC131</t>
  </si>
  <si>
    <t>Chemestry Wash</t>
  </si>
  <si>
    <t>RD701</t>
  </si>
  <si>
    <t>500 ml</t>
  </si>
  <si>
    <t>1000 ml</t>
  </si>
  <si>
    <t>RXV1A</t>
  </si>
  <si>
    <t xml:space="preserve">Via Lampedusa 11/A 20141 Milano </t>
  </si>
  <si>
    <t>P.I. 12268050155</t>
  </si>
  <si>
    <t>sconto merce</t>
  </si>
  <si>
    <t>DF90A</t>
  </si>
  <si>
    <t>DF91B</t>
  </si>
  <si>
    <t>Barbiturici</t>
  </si>
  <si>
    <t>DF96A</t>
  </si>
  <si>
    <t>DF95A</t>
  </si>
  <si>
    <t>DF92A</t>
  </si>
  <si>
    <t>DF93A</t>
  </si>
  <si>
    <t>DF97A</t>
  </si>
  <si>
    <t>9A509</t>
  </si>
  <si>
    <t>14 ml</t>
  </si>
  <si>
    <t>9A529</t>
  </si>
  <si>
    <t>9A589</t>
  </si>
  <si>
    <t>9A609</t>
  </si>
  <si>
    <t>DC43A</t>
  </si>
  <si>
    <t>6x5 ml</t>
  </si>
  <si>
    <t>Controllo DOA negativo</t>
  </si>
  <si>
    <t>DC44A</t>
  </si>
  <si>
    <t>offerta n° 20065077 del 21/04/08</t>
  </si>
  <si>
    <t>Tel. 02/89597280 - fax 02/89597281</t>
  </si>
  <si>
    <t>conf./anno</t>
  </si>
  <si>
    <t>Glucosio</t>
  </si>
  <si>
    <t>Urea</t>
  </si>
  <si>
    <t xml:space="preserve">Creatinina </t>
  </si>
  <si>
    <t>Colesterolo</t>
  </si>
  <si>
    <t>Colesterolo HDL</t>
  </si>
  <si>
    <t>Colesterolo LDL</t>
  </si>
  <si>
    <t>Acido urico</t>
  </si>
  <si>
    <t>V-Lyte biosensori Na+/K+/Cl</t>
  </si>
  <si>
    <t>Fosforo</t>
  </si>
  <si>
    <t>Magnesio</t>
  </si>
  <si>
    <t>Ferro</t>
  </si>
  <si>
    <t>Aspartato Aminotrsnsferasi (AST)</t>
  </si>
  <si>
    <t>Alanina Aminotransferasi (ALT)</t>
  </si>
  <si>
    <t>Gamma Glutamil Transferasi (GGT)</t>
  </si>
  <si>
    <t>Calcio</t>
  </si>
  <si>
    <t xml:space="preserve">Creatin Chinasi </t>
  </si>
  <si>
    <t>Creatin Chinasi MB</t>
  </si>
  <si>
    <t>Lattato Deidrogenasi</t>
  </si>
  <si>
    <t>Pseudocolinesterasi</t>
  </si>
  <si>
    <t>Amilasi</t>
  </si>
  <si>
    <t>Proteina C reattiva ad alta sensibilità</t>
  </si>
  <si>
    <t xml:space="preserve">Creatin Chinasi MB Massa </t>
  </si>
  <si>
    <t>Troponina I cardiaca</t>
  </si>
  <si>
    <t>Ampfetamine</t>
  </si>
  <si>
    <t>Benzodiapemine</t>
  </si>
  <si>
    <t>Cannabinoidi</t>
  </si>
  <si>
    <t>Oppiacei</t>
  </si>
  <si>
    <t>Etanolo</t>
  </si>
  <si>
    <t>Ciclosporina</t>
  </si>
  <si>
    <t>Dibucaina Cloridrato</t>
  </si>
  <si>
    <t>Litio</t>
  </si>
  <si>
    <t>NT proBNP</t>
  </si>
  <si>
    <t>G&amp;PDH</t>
  </si>
  <si>
    <t>Fosfatasi acida (ACP)</t>
  </si>
  <si>
    <t>MPA</t>
  </si>
  <si>
    <t>Cocaina</t>
  </si>
  <si>
    <t>Metadone</t>
  </si>
  <si>
    <t>Proteine Urinarie e Liquorali</t>
  </si>
  <si>
    <t>K1039</t>
  </si>
  <si>
    <t>K1021</t>
  </si>
  <si>
    <t>K1033</t>
  </si>
  <si>
    <t>K1167</t>
  </si>
  <si>
    <t>K2125</t>
  </si>
  <si>
    <t>K1027</t>
  </si>
  <si>
    <t>K3048</t>
  </si>
  <si>
    <t>K3131</t>
  </si>
  <si>
    <t>K2069</t>
  </si>
  <si>
    <t>K1077</t>
  </si>
  <si>
    <t>K1073</t>
  </si>
  <si>
    <t>K800</t>
  </si>
  <si>
    <t>K1023</t>
  </si>
  <si>
    <t>K1061</t>
  </si>
  <si>
    <t>K3057</t>
  </si>
  <si>
    <t>K3085</t>
  </si>
  <si>
    <t>K2041</t>
  </si>
  <si>
    <t>K2043</t>
  </si>
  <si>
    <t>K2045</t>
  </si>
  <si>
    <t>K2015</t>
  </si>
  <si>
    <t>K2029</t>
  </si>
  <si>
    <t>K3031</t>
  </si>
  <si>
    <t>K2053</t>
  </si>
  <si>
    <t>K3051</t>
  </si>
  <si>
    <t>K3017</t>
  </si>
  <si>
    <t>K3055</t>
  </si>
  <si>
    <t>K7046</t>
  </si>
  <si>
    <t>K1013</t>
  </si>
  <si>
    <t>K6420</t>
  </si>
  <si>
    <t>K6422</t>
  </si>
  <si>
    <t>K6421</t>
  </si>
  <si>
    <t>K4086</t>
  </si>
  <si>
    <t>K4012</t>
  </si>
  <si>
    <t>K5091</t>
  </si>
  <si>
    <t>K5097</t>
  </si>
  <si>
    <t>K5095</t>
  </si>
  <si>
    <t>K5092</t>
  </si>
  <si>
    <t>K5090</t>
  </si>
  <si>
    <t>K5093</t>
  </si>
  <si>
    <t>K5096</t>
  </si>
  <si>
    <t>K5018</t>
  </si>
  <si>
    <t>K3016</t>
  </si>
  <si>
    <t>K3019</t>
  </si>
  <si>
    <t>DF89</t>
  </si>
  <si>
    <t>K6423</t>
  </si>
  <si>
    <t>6R919</t>
  </si>
  <si>
    <t>K3026</t>
  </si>
  <si>
    <t>CHMB verificatore</t>
  </si>
  <si>
    <t>Chimica 1 calibratore</t>
  </si>
  <si>
    <t>Chimica 2 calibratore</t>
  </si>
  <si>
    <t>Chimica 3 calibratore</t>
  </si>
  <si>
    <t>Chimica 4 calibratore</t>
  </si>
  <si>
    <t xml:space="preserve">Bilirbina calibratore </t>
  </si>
  <si>
    <t>Lipidi calibratore</t>
  </si>
  <si>
    <t xml:space="preserve">UCFP calibratore </t>
  </si>
  <si>
    <t xml:space="preserve">Enzimi 1 calibratore </t>
  </si>
  <si>
    <t xml:space="preserve">Enzimi 2 calibratore </t>
  </si>
  <si>
    <t>ALP calibratore</t>
  </si>
  <si>
    <t>CK calibratore</t>
  </si>
  <si>
    <t>Farmaci 1 calibratore</t>
  </si>
  <si>
    <t>Farmaci 2 calibratore</t>
  </si>
  <si>
    <t>Farmaci 3 calibratore</t>
  </si>
  <si>
    <t>DOA calibratore</t>
  </si>
  <si>
    <t>CSA calibratore</t>
  </si>
  <si>
    <t>CKMB massa calibratore</t>
  </si>
  <si>
    <t>Mioglobina calibratore</t>
  </si>
  <si>
    <t>NT-proBNP calibratore</t>
  </si>
  <si>
    <t>Proteine 2 calibratore</t>
  </si>
  <si>
    <t>Troponina I calibratore</t>
  </si>
  <si>
    <t xml:space="preserve">DOA controllo negativo </t>
  </si>
  <si>
    <t>DOA controllo positivo</t>
  </si>
  <si>
    <t>Dade Cardiac TL liv 1</t>
  </si>
  <si>
    <t>Dade Cardiac TL liv 3</t>
  </si>
  <si>
    <t>Dade Cardiac TL liv 2</t>
  </si>
  <si>
    <t>Controllo immunosoppressivi liv. 1</t>
  </si>
  <si>
    <t>Controllo immunosoppressivi liv. 3</t>
  </si>
  <si>
    <t>Controllo immunosoppressivi liv. 2</t>
  </si>
  <si>
    <t>CRP alla sensibilità controllo L</t>
  </si>
  <si>
    <t>CRP alla sensibilità controllo H</t>
  </si>
  <si>
    <t>Controllo fruttosamina normale</t>
  </si>
  <si>
    <t>Controllo fruttosamina patologico</t>
  </si>
  <si>
    <t>Conrollo Chimica clinica I</t>
  </si>
  <si>
    <t>Controllo Chmica clinica II</t>
  </si>
  <si>
    <t>Emit cido Micofenolico conrolli</t>
  </si>
  <si>
    <t>V-LYTE standard A</t>
  </si>
  <si>
    <t>V-LYTE standard b</t>
  </si>
  <si>
    <t>V-LYTE diluente</t>
  </si>
  <si>
    <t>LOCI diluente campioni 2</t>
  </si>
  <si>
    <t>System diluent</t>
  </si>
  <si>
    <t>Cuvette vash solution</t>
  </si>
  <si>
    <t>Aliquot plates</t>
  </si>
  <si>
    <t>Cuvettes</t>
  </si>
  <si>
    <t>LOCI reaction vessels</t>
  </si>
  <si>
    <t>Empty vials</t>
  </si>
  <si>
    <t>ABS</t>
  </si>
  <si>
    <t>KC110</t>
  </si>
  <si>
    <t>KC120</t>
  </si>
  <si>
    <t>KC130</t>
  </si>
  <si>
    <t>KC140</t>
  </si>
  <si>
    <t>KC212</t>
  </si>
  <si>
    <t>KC220</t>
  </si>
  <si>
    <t>KC240</t>
  </si>
  <si>
    <t>KC260</t>
  </si>
  <si>
    <t>KC310</t>
  </si>
  <si>
    <t>KC320</t>
  </si>
  <si>
    <t>KC330</t>
  </si>
  <si>
    <t>KC340</t>
  </si>
  <si>
    <t>KC410</t>
  </si>
  <si>
    <t>KC420</t>
  </si>
  <si>
    <t>KC430</t>
  </si>
  <si>
    <t>KC510</t>
  </si>
  <si>
    <t>DC89</t>
  </si>
  <si>
    <t>KC672</t>
  </si>
  <si>
    <t>KC624</t>
  </si>
  <si>
    <t>KC676</t>
  </si>
  <si>
    <t>KC678</t>
  </si>
  <si>
    <t>KC780</t>
  </si>
  <si>
    <t>KC515</t>
  </si>
  <si>
    <t>KC516</t>
  </si>
  <si>
    <t>B5960-2</t>
  </si>
  <si>
    <t>B5960-3</t>
  </si>
  <si>
    <t>B5960-1</t>
  </si>
  <si>
    <t>252-1</t>
  </si>
  <si>
    <t>250-2</t>
  </si>
  <si>
    <t>250-3</t>
  </si>
  <si>
    <t>KC755</t>
  </si>
  <si>
    <t>KC757</t>
  </si>
  <si>
    <t>6R969</t>
  </si>
  <si>
    <t>K820</t>
  </si>
  <si>
    <t>K825</t>
  </si>
  <si>
    <t>K835</t>
  </si>
  <si>
    <t>KD692</t>
  </si>
  <si>
    <t>KS804</t>
  </si>
  <si>
    <t>KS805</t>
  </si>
  <si>
    <t>KS806</t>
  </si>
  <si>
    <t>KS807</t>
  </si>
  <si>
    <t>KS840</t>
  </si>
  <si>
    <t>KS850</t>
  </si>
  <si>
    <t>KS855</t>
  </si>
  <si>
    <t>KS865</t>
  </si>
  <si>
    <t>KS998</t>
  </si>
  <si>
    <t>Reagent probe cleaner</t>
  </si>
  <si>
    <t>Sample probe cleaner</t>
  </si>
  <si>
    <t>2x3x1 ml</t>
  </si>
  <si>
    <t>3x2x2,5 ml</t>
  </si>
  <si>
    <t>3x2x2 ml</t>
  </si>
  <si>
    <t>3x1,5 ml</t>
  </si>
  <si>
    <t>3x1 ml</t>
  </si>
  <si>
    <t>3x2x1,5 ml</t>
  </si>
  <si>
    <t>3x1,2 ml</t>
  </si>
  <si>
    <t>3x2x1 ml</t>
  </si>
  <si>
    <t>3x2+3x1 ml</t>
  </si>
  <si>
    <t>5x2</t>
  </si>
  <si>
    <t>kit</t>
  </si>
  <si>
    <t>2x6x1 ml</t>
  </si>
  <si>
    <t>6x2,5 ml</t>
  </si>
  <si>
    <t>6x3 ml</t>
  </si>
  <si>
    <t>1,5 l</t>
  </si>
  <si>
    <t>125 ml</t>
  </si>
  <si>
    <t>1000 pz.</t>
  </si>
  <si>
    <t>2x1,5 l</t>
  </si>
  <si>
    <t>360pz.</t>
  </si>
  <si>
    <t>4800 pz.</t>
  </si>
  <si>
    <t>4000 pz.</t>
  </si>
  <si>
    <t>300 pz.</t>
  </si>
  <si>
    <t>Biosensori Na, K, Cl</t>
  </si>
  <si>
    <t>DF167</t>
  </si>
  <si>
    <t>DF125</t>
  </si>
  <si>
    <t>RF434</t>
  </si>
  <si>
    <t>RF420</t>
  </si>
  <si>
    <t>RF422A</t>
  </si>
  <si>
    <t>RF421C</t>
  </si>
  <si>
    <t>RF423A</t>
  </si>
  <si>
    <t>4 PZ.</t>
  </si>
  <si>
    <t>Alcool</t>
  </si>
  <si>
    <t>Calibratore TBIL/DBIL</t>
  </si>
  <si>
    <t>Verficatore enzimi</t>
  </si>
  <si>
    <t>Farmaci 1 calibartore</t>
  </si>
  <si>
    <t>AMON calibrtore</t>
  </si>
  <si>
    <t>CK verficatore</t>
  </si>
  <si>
    <t>CK-MB verificatore</t>
  </si>
  <si>
    <t>PCHE verificatore</t>
  </si>
  <si>
    <t>ALC calibaratore</t>
  </si>
  <si>
    <t>EMIT acido micofenolico calibratori</t>
  </si>
  <si>
    <t>Calibratore Emit liv. 0</t>
  </si>
  <si>
    <t>Calibratore Emit liv. 1</t>
  </si>
  <si>
    <t>Calibratore Emit liv. 2</t>
  </si>
  <si>
    <t>Calibratore Emit liv. 3</t>
  </si>
  <si>
    <t>Calibratore Emit liv. 4</t>
  </si>
  <si>
    <t>Calibratore Emit liv. 5</t>
  </si>
  <si>
    <t>MMB calibratore</t>
  </si>
  <si>
    <t>cTnl calibratore</t>
  </si>
  <si>
    <t>MYO calibratore</t>
  </si>
  <si>
    <t>CCRP calibratore</t>
  </si>
  <si>
    <t>Controllo DOA positivo</t>
  </si>
  <si>
    <t>True liquid Urine control</t>
  </si>
  <si>
    <t>Emit Acido Micofenolico controlli</t>
  </si>
  <si>
    <t>QUIKLITE sample diluent</t>
  </si>
  <si>
    <t>Probe Cleaner</t>
  </si>
  <si>
    <t>Flex vuoti</t>
  </si>
  <si>
    <t>RD702</t>
  </si>
  <si>
    <t>RD703</t>
  </si>
  <si>
    <t>6X500 ml</t>
  </si>
  <si>
    <t>1,7 l</t>
  </si>
  <si>
    <t>DC167</t>
  </si>
  <si>
    <t>DC22B</t>
  </si>
  <si>
    <t>6R929</t>
  </si>
  <si>
    <t>DC49D</t>
  </si>
  <si>
    <t>RC420</t>
  </si>
  <si>
    <t>RC421C</t>
  </si>
  <si>
    <t>RC423A</t>
  </si>
  <si>
    <t>RC422</t>
  </si>
  <si>
    <t>RC434</t>
  </si>
  <si>
    <t>6X15 ml</t>
  </si>
  <si>
    <t>6X1 ml</t>
  </si>
  <si>
    <t>2x2x1 ml</t>
  </si>
  <si>
    <t>1x2+5x1 ml</t>
  </si>
  <si>
    <t>10x2 ml</t>
  </si>
  <si>
    <t>10x1 ml</t>
  </si>
  <si>
    <t>Colesterolo LDL Calibratore</t>
  </si>
  <si>
    <t>5x3,5 ml</t>
  </si>
  <si>
    <t>B5230</t>
  </si>
  <si>
    <t>2x3x15 ml</t>
  </si>
  <si>
    <t>Amfetamine</t>
  </si>
  <si>
    <t>Dibucaina cloridrato</t>
  </si>
  <si>
    <t>Capacità ferro legante totale (TIBC)</t>
  </si>
  <si>
    <t>Tacrolimus (TACR)</t>
  </si>
  <si>
    <t>DF107</t>
  </si>
  <si>
    <t xml:space="preserve">Ecstasy </t>
  </si>
  <si>
    <t>K5109</t>
  </si>
  <si>
    <t xml:space="preserve">Fenciclidna </t>
  </si>
  <si>
    <t>K5094</t>
  </si>
  <si>
    <t>K3084</t>
  </si>
  <si>
    <t>TIBC calibratore</t>
  </si>
  <si>
    <t>KC 230</t>
  </si>
  <si>
    <t>Extc calibratore</t>
  </si>
  <si>
    <t>KC520</t>
  </si>
  <si>
    <t>3x2x2,3 ml</t>
  </si>
  <si>
    <t>TACR calibratore</t>
  </si>
  <si>
    <t>DC107</t>
  </si>
  <si>
    <t>Creatin Chinasi (CK)</t>
  </si>
  <si>
    <t>Creatin Chinasi MB (CK MB)</t>
  </si>
  <si>
    <t>DF31</t>
  </si>
  <si>
    <t>Colesterolo totale</t>
  </si>
  <si>
    <t>Azotemia</t>
  </si>
  <si>
    <t>DF21</t>
  </si>
  <si>
    <t>Capacità ferro legante tot (TIBC)</t>
  </si>
  <si>
    <t>DF84</t>
  </si>
  <si>
    <t>Tacrolimus</t>
  </si>
  <si>
    <t>Ecstasy</t>
  </si>
  <si>
    <t>DF109</t>
  </si>
  <si>
    <t xml:space="preserve">Fenciclidina </t>
  </si>
  <si>
    <t>DF94A</t>
  </si>
  <si>
    <t>DC16</t>
  </si>
  <si>
    <t>ACP verificatore</t>
  </si>
  <si>
    <t>DC23</t>
  </si>
  <si>
    <t>DC84</t>
  </si>
  <si>
    <t>6X1,2 ml</t>
  </si>
  <si>
    <t>9X529</t>
  </si>
  <si>
    <t>10 ml</t>
  </si>
  <si>
    <t>9X549</t>
  </si>
  <si>
    <t>9X569</t>
  </si>
  <si>
    <t>9X589</t>
  </si>
  <si>
    <t>Calibratore Emit II plus Ecstasy liv. 1</t>
  </si>
  <si>
    <t>Calibratore Emit II plus Ecstasy liv 2</t>
  </si>
  <si>
    <t>Calibratore Emit II plus Ecstasy liv. 3</t>
  </si>
  <si>
    <t>Calibratore Emit II plus Ecstasy liv .4</t>
  </si>
  <si>
    <t>Colesterolo LDL calibratore</t>
  </si>
  <si>
    <t>6X2 ml</t>
  </si>
  <si>
    <t xml:space="preserve">Continua </t>
  </si>
  <si>
    <t>offerta n° 20065078 del 21/04/08</t>
  </si>
  <si>
    <t>Per l'esecuzione dei tests su analizzatore Dimensione RXL Max HM</t>
  </si>
  <si>
    <t>K4132</t>
  </si>
  <si>
    <t>DF13</t>
  </si>
  <si>
    <t>DF12</t>
  </si>
  <si>
    <t>9A549</t>
  </si>
  <si>
    <t>9A569</t>
  </si>
  <si>
    <t>Lotto 1 - Laboratorio Analisi Iglesias - CIG 0151130C68</t>
  </si>
  <si>
    <t>Lotto 2 - Laboratorio Analisi Carbonia - CIG 0151132E0E</t>
  </si>
  <si>
    <t>Totale lotto 1</t>
  </si>
  <si>
    <t>continua</t>
  </si>
  <si>
    <t xml:space="preserve">n° 1 analizzatore, quale unità principale, Dimension Vista 1500, nuovo di fabbrica e di ultima generazione, completo di EasyLink Informatics System, PC e stampante Laser, stampante laser barcode; </t>
  </si>
  <si>
    <t xml:space="preserve">n° 1 analizzatore, quale unità di back-up, Dimension RxL Max HM, nuovo di fabbrica e di ultima generazione </t>
  </si>
  <si>
    <t>n° 2 deionizzatori Millipore</t>
  </si>
  <si>
    <t>n° 2 gruppi di continuità</t>
  </si>
  <si>
    <t>n° 1 abbattitore particelle</t>
  </si>
  <si>
    <t xml:space="preserve"> n° 1 software gestionale mod. Berinet 7.0 cod. LTNB067, comprensivo di PC, stampante laser, schede di rete e penna ottica; </t>
  </si>
  <si>
    <t>n° 1 software per l’elaborazione die controlli di qualità mod. CQI cod. LTNB070:</t>
  </si>
  <si>
    <t>n° 1 collegamento informatico ad Host computer</t>
  </si>
  <si>
    <t xml:space="preserve">In service: </t>
  </si>
  <si>
    <t>Film cartidge</t>
  </si>
  <si>
    <t>Filmcartidge</t>
  </si>
  <si>
    <t>ALB/TP calibratore</t>
  </si>
  <si>
    <t>Totale IVA esclusa</t>
  </si>
  <si>
    <t>IVA 20%</t>
  </si>
  <si>
    <t>Parziale</t>
  </si>
  <si>
    <t>Importo triennale totale IVA esclusa</t>
  </si>
  <si>
    <t>Importo triennale totale IVA inclusa</t>
  </si>
  <si>
    <t>Ditta Siemens Healthcare Diagnostics Srl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</si>
</sst>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#,##0;\-&quot;L.&quot;#,##0"/>
    <numFmt numFmtId="177" formatCode="&quot;L.&quot;#,##0;[Red]\-&quot;L.&quot;#,##0"/>
    <numFmt numFmtId="178" formatCode="&quot;L.&quot;#,##0.00;\-&quot;L.&quot;#,##0.00"/>
    <numFmt numFmtId="179" formatCode="&quot;L.&quot;#,##0.00;[Red]\-&quot;L.&quot;#,##0.00"/>
    <numFmt numFmtId="180" formatCode="_-&quot;L.&quot;* #,##0_-;\-&quot;L.&quot;* #,##0_-;_-&quot;L.&quot;* &quot;-&quot;_-;_-@_-"/>
    <numFmt numFmtId="181" formatCode="_-&quot;L.&quot;* #,##0.00_-;\-&quot;L.&quot;* #,##0.00_-;_-&quot;L.&quot;* &quot;-&quot;??_-;_-@_-"/>
    <numFmt numFmtId="182" formatCode="_-[$€-2]* #,##0.00_-;\-[$€-2]* #,##0.00_-;_-[$€-2]* &quot;-&quot;??_-"/>
    <numFmt numFmtId="183" formatCode="_-[$€-2]\ * #,##0.00_-;\-[$€-2]\ * #,##0.00_-;_-[$€-2]\ * &quot;-&quot;??_-;_-@_-"/>
    <numFmt numFmtId="184" formatCode="_-[$€-2]* #,##0.0_-;\-[$€-2]* #,##0.0_-;_-[$€-2]* &quot;-&quot;??_-"/>
    <numFmt numFmtId="185" formatCode="_-[$€-2]* #,##0.000_-;\-[$€-2]* #,##0.000_-;_-[$€-2]* &quot;-&quot;??_-"/>
    <numFmt numFmtId="186" formatCode="_-[$€-2]* #,##0.0000_-;\-[$€-2]* #,##0.0000_-;_-[$€-2]* &quot;-&quot;??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[$€-2]* #,##0_-;\-[$€-2]* #,##0_-;_-[$€-2]* &quot;-&quot;??_-"/>
    <numFmt numFmtId="192" formatCode="_-[$€-2]\ * #,##0.0000_-;\-[$€-2]\ * #,##0.0000_-;_-[$€-2]\ * &quot;-&quot;????_-;_-@_-"/>
    <numFmt numFmtId="193" formatCode="_-[$€-2]* #,##0.00000_-;\-[$€-2]* #,##0.00000_-;_-[$€-2]* &quot;-&quot;??_-"/>
    <numFmt numFmtId="194" formatCode="_-* #,##0.0_-;\-* #,##0.0_-;_-* &quot;-&quot;??_-;_-@_-"/>
    <numFmt numFmtId="195" formatCode="_-* #,##0_-;\-* #,##0_-;_-* &quot;-&quot;??_-;_-@_-"/>
    <numFmt numFmtId="196" formatCode="[$€]\ #,##0.00;[Red]\-[$€]\ #,##0.00"/>
    <numFmt numFmtId="197" formatCode="[$€]\ #,##0;[Red]\-[$€]\ #,##0"/>
    <numFmt numFmtId="198" formatCode="_-[$€-2]\ * #,##0.000_-;\-[$€-2]\ * #,##0.000_-;_-[$€-2]\ * &quot;-&quot;??_-;_-@_-"/>
    <numFmt numFmtId="199" formatCode="_-[$€-2]\ * #,##0.0000_-;\-[$€-2]\ * #,##0.0000_-;_-[$€-2]\ * &quot;-&quot;??_-;_-@_-"/>
    <numFmt numFmtId="200" formatCode="_-* #,##0.000_-;\-* #,##0.000_-;_-* &quot;-&quot;??_-;_-@_-"/>
    <numFmt numFmtId="201" formatCode="_-* #,##0.0000_-;\-* #,##0.0000_-;_-* &quot;-&quot;??_-;_-@_-"/>
    <numFmt numFmtId="202" formatCode="_-[$€]\ * #,##0.00_-;\-[$€]\ * #,##0.00_-;_-[$€]\ * &quot;-&quot;??_-;_-@_-"/>
    <numFmt numFmtId="203" formatCode="_-[$€]\ * #,##0.000_-;\-[$€]\ * #,##0.000_-;_-[$€]\ * &quot;-&quot;??_-;_-@_-"/>
    <numFmt numFmtId="204" formatCode="_-* #,##0.00\ [$€-1007]_-;\-* #,##0.00\ [$€-1007]_-;_-* &quot;-&quot;??\ [$€-1007]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2" fontId="1" fillId="0" borderId="0" xfId="17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2" fillId="0" borderId="0" xfId="17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2" fontId="1" fillId="0" borderId="0" xfId="17" applyFont="1" applyBorder="1" applyAlignment="1">
      <alignment horizontal="center" vertical="center"/>
    </xf>
    <xf numFmtId="182" fontId="2" fillId="0" borderId="0" xfId="17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2" fontId="2" fillId="0" borderId="0" xfId="17" applyFont="1" applyBorder="1" applyAlignment="1">
      <alignment horizontal="left" vertical="center"/>
    </xf>
    <xf numFmtId="182" fontId="0" fillId="0" borderId="0" xfId="17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2" fontId="2" fillId="2" borderId="1" xfId="0" applyNumberFormat="1" applyFont="1" applyFill="1" applyBorder="1" applyAlignment="1">
      <alignment horizontal="left" vertical="center"/>
    </xf>
    <xf numFmtId="168" fontId="2" fillId="2" borderId="4" xfId="22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203" fontId="0" fillId="4" borderId="0" xfId="17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203" fontId="0" fillId="4" borderId="0" xfId="17" applyNumberFormat="1" applyFill="1" applyBorder="1" applyAlignment="1">
      <alignment vertical="center"/>
    </xf>
    <xf numFmtId="168" fontId="2" fillId="2" borderId="0" xfId="22" applyFont="1" applyFill="1" applyBorder="1" applyAlignment="1">
      <alignment vertical="center"/>
    </xf>
    <xf numFmtId="182" fontId="2" fillId="2" borderId="0" xfId="17" applyFont="1" applyFill="1" applyBorder="1" applyAlignment="1">
      <alignment vertical="center"/>
    </xf>
    <xf numFmtId="182" fontId="2" fillId="2" borderId="0" xfId="17" applyFont="1" applyFill="1" applyBorder="1" applyAlignment="1">
      <alignment horizontal="center" vertical="center"/>
    </xf>
    <xf numFmtId="202" fontId="2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68" fontId="2" fillId="2" borderId="5" xfId="22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182" fontId="1" fillId="2" borderId="2" xfId="17" applyFont="1" applyFill="1" applyBorder="1" applyAlignment="1">
      <alignment horizontal="left" vertical="center"/>
    </xf>
    <xf numFmtId="182" fontId="9" fillId="2" borderId="2" xfId="17" applyFont="1" applyFill="1" applyBorder="1" applyAlignment="1">
      <alignment horizontal="center" vertical="center"/>
    </xf>
    <xf numFmtId="182" fontId="2" fillId="2" borderId="2" xfId="17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8" fontId="2" fillId="2" borderId="6" xfId="22" applyFont="1" applyFill="1" applyBorder="1" applyAlignment="1">
      <alignment vertical="center"/>
    </xf>
    <xf numFmtId="182" fontId="2" fillId="2" borderId="6" xfId="17" applyFont="1" applyFill="1" applyBorder="1" applyAlignment="1">
      <alignment vertical="center"/>
    </xf>
    <xf numFmtId="182" fontId="2" fillId="2" borderId="6" xfId="17" applyFont="1" applyFill="1" applyBorder="1" applyAlignment="1">
      <alignment horizontal="center" vertical="center"/>
    </xf>
    <xf numFmtId="202" fontId="2" fillId="2" borderId="6" xfId="0" applyNumberFormat="1" applyFont="1" applyFill="1" applyBorder="1" applyAlignment="1">
      <alignment horizontal="left" vertical="center"/>
    </xf>
    <xf numFmtId="202" fontId="2" fillId="2" borderId="7" xfId="0" applyNumberFormat="1" applyFont="1" applyFill="1" applyBorder="1" applyAlignment="1">
      <alignment horizontal="left" vertical="center"/>
    </xf>
    <xf numFmtId="168" fontId="2" fillId="2" borderId="8" xfId="22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82" fontId="1" fillId="0" borderId="0" xfId="17" applyFont="1" applyBorder="1" applyAlignment="1">
      <alignment horizontal="left" vertical="center"/>
    </xf>
    <xf numFmtId="182" fontId="1" fillId="0" borderId="0" xfId="17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2" fontId="1" fillId="0" borderId="0" xfId="17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521"/>
  <sheetViews>
    <sheetView tabSelected="1" view="pageBreakPreview" zoomScale="50" zoomScaleSheetLayoutView="50" workbookViewId="0" topLeftCell="A1">
      <selection activeCell="D529" sqref="D529"/>
    </sheetView>
  </sheetViews>
  <sheetFormatPr defaultColWidth="9.140625" defaultRowHeight="12.75"/>
  <cols>
    <col min="1" max="1" width="9.140625" style="2" customWidth="1"/>
    <col min="2" max="2" width="37.7109375" style="4" customWidth="1"/>
    <col min="3" max="3" width="11.140625" style="10" customWidth="1"/>
    <col min="4" max="4" width="9.140625" style="10" customWidth="1"/>
    <col min="5" max="5" width="10.00390625" style="10" customWidth="1"/>
    <col min="6" max="6" width="12.140625" style="1" hidden="1" customWidth="1"/>
    <col min="7" max="7" width="11.7109375" style="1" hidden="1" customWidth="1"/>
    <col min="8" max="8" width="13.00390625" style="1" customWidth="1"/>
    <col min="9" max="9" width="13.7109375" style="1" customWidth="1"/>
    <col min="10" max="10" width="12.421875" style="2" hidden="1" customWidth="1"/>
    <col min="11" max="11" width="12.421875" style="15" hidden="1" customWidth="1"/>
    <col min="12" max="16384" width="9.140625" style="2" customWidth="1"/>
  </cols>
  <sheetData>
    <row r="1" spans="2:11" s="8" customFormat="1" ht="24" customHeight="1">
      <c r="B1" s="3" t="s">
        <v>480</v>
      </c>
      <c r="C1" s="6" t="s">
        <v>0</v>
      </c>
      <c r="D1" s="6" t="s">
        <v>2</v>
      </c>
      <c r="E1" s="14" t="s">
        <v>143</v>
      </c>
      <c r="F1" s="7" t="s">
        <v>1</v>
      </c>
      <c r="H1" s="7" t="s">
        <v>1</v>
      </c>
      <c r="I1" s="14" t="s">
        <v>477</v>
      </c>
      <c r="J1" s="17"/>
      <c r="K1" s="18"/>
    </row>
    <row r="2" spans="2:11" s="8" customFormat="1" ht="13.5" customHeight="1">
      <c r="B2" s="5" t="s">
        <v>121</v>
      </c>
      <c r="C2" s="6"/>
      <c r="D2" s="6"/>
      <c r="F2" s="7"/>
      <c r="H2" s="13"/>
      <c r="I2" s="9"/>
      <c r="K2" s="19"/>
    </row>
    <row r="3" spans="2:11" s="8" customFormat="1" ht="13.5" customHeight="1">
      <c r="B3" s="5" t="s">
        <v>142</v>
      </c>
      <c r="C3" s="6"/>
      <c r="D3" s="6"/>
      <c r="E3" s="10"/>
      <c r="F3" s="7"/>
      <c r="H3" s="13"/>
      <c r="I3" s="9"/>
      <c r="K3" s="19"/>
    </row>
    <row r="4" spans="2:11" s="8" customFormat="1" ht="13.5" customHeight="1">
      <c r="B4" s="5" t="s">
        <v>122</v>
      </c>
      <c r="C4" s="6"/>
      <c r="D4" s="6"/>
      <c r="E4" s="6"/>
      <c r="F4" s="7"/>
      <c r="H4" s="13"/>
      <c r="I4" s="9"/>
      <c r="K4" s="19"/>
    </row>
    <row r="5" ht="12.75">
      <c r="B5" s="11" t="s">
        <v>141</v>
      </c>
    </row>
    <row r="6" ht="18" customHeight="1">
      <c r="B6" s="21" t="s">
        <v>459</v>
      </c>
    </row>
    <row r="7" spans="1:9" ht="14.25" customHeight="1">
      <c r="A7" s="16">
        <v>1</v>
      </c>
      <c r="B7" s="4" t="s">
        <v>144</v>
      </c>
      <c r="C7" s="10" t="s">
        <v>182</v>
      </c>
      <c r="D7" s="10">
        <v>4800</v>
      </c>
      <c r="E7" s="10">
        <v>14</v>
      </c>
      <c r="H7" s="12">
        <v>373</v>
      </c>
      <c r="I7" s="1">
        <f aca="true" t="shared" si="0" ref="I7:I18">SUM(E7)*H7</f>
        <v>5222</v>
      </c>
    </row>
    <row r="8" spans="1:9" ht="14.25" customHeight="1">
      <c r="A8" s="16">
        <v>2</v>
      </c>
      <c r="B8" s="4" t="s">
        <v>145</v>
      </c>
      <c r="C8" s="10" t="s">
        <v>183</v>
      </c>
      <c r="D8" s="10">
        <v>1680</v>
      </c>
      <c r="E8" s="10">
        <v>27</v>
      </c>
      <c r="H8" s="12">
        <v>168</v>
      </c>
      <c r="I8" s="1">
        <f t="shared" si="0"/>
        <v>4536</v>
      </c>
    </row>
    <row r="9" spans="1:9" ht="14.25" customHeight="1">
      <c r="A9" s="16">
        <v>3</v>
      </c>
      <c r="B9" s="4" t="s">
        <v>146</v>
      </c>
      <c r="C9" s="10" t="s">
        <v>184</v>
      </c>
      <c r="D9" s="10">
        <v>2040</v>
      </c>
      <c r="E9" s="10">
        <v>25</v>
      </c>
      <c r="H9" s="12">
        <v>176</v>
      </c>
      <c r="I9" s="1">
        <f t="shared" si="0"/>
        <v>4400</v>
      </c>
    </row>
    <row r="10" spans="1:9" ht="14.25" customHeight="1">
      <c r="A10" s="16">
        <v>4</v>
      </c>
      <c r="B10" s="4" t="s">
        <v>7</v>
      </c>
      <c r="C10" s="10" t="s">
        <v>185</v>
      </c>
      <c r="D10" s="10">
        <v>640</v>
      </c>
      <c r="E10" s="10">
        <v>32</v>
      </c>
      <c r="H10" s="12">
        <v>93</v>
      </c>
      <c r="I10" s="1">
        <f t="shared" si="0"/>
        <v>2976</v>
      </c>
    </row>
    <row r="11" spans="1:9" ht="14.25" customHeight="1">
      <c r="A11" s="16">
        <v>5</v>
      </c>
      <c r="B11" s="4" t="s">
        <v>8</v>
      </c>
      <c r="C11" s="10" t="s">
        <v>186</v>
      </c>
      <c r="D11" s="10">
        <v>480</v>
      </c>
      <c r="E11" s="10">
        <v>43</v>
      </c>
      <c r="H11" s="1">
        <v>75</v>
      </c>
      <c r="I11" s="1">
        <f t="shared" si="0"/>
        <v>3225</v>
      </c>
    </row>
    <row r="12" spans="1:9" ht="14.25" customHeight="1">
      <c r="A12" s="16">
        <v>6</v>
      </c>
      <c r="B12" s="4" t="s">
        <v>147</v>
      </c>
      <c r="C12" s="10" t="s">
        <v>187</v>
      </c>
      <c r="D12" s="10">
        <v>600</v>
      </c>
      <c r="E12" s="10">
        <v>51</v>
      </c>
      <c r="H12" s="1">
        <v>67</v>
      </c>
      <c r="I12" s="1">
        <f t="shared" si="0"/>
        <v>3417</v>
      </c>
    </row>
    <row r="13" spans="1:9" ht="14.25" customHeight="1">
      <c r="A13" s="16">
        <v>7</v>
      </c>
      <c r="B13" s="4" t="s">
        <v>148</v>
      </c>
      <c r="C13" s="10" t="s">
        <v>188</v>
      </c>
      <c r="D13" s="10">
        <v>320</v>
      </c>
      <c r="E13" s="10">
        <v>79</v>
      </c>
      <c r="H13" s="1">
        <v>218</v>
      </c>
      <c r="I13" s="1">
        <f t="shared" si="0"/>
        <v>17222</v>
      </c>
    </row>
    <row r="14" spans="1:9" ht="14.25" customHeight="1">
      <c r="A14" s="16">
        <v>8</v>
      </c>
      <c r="B14" s="4" t="s">
        <v>149</v>
      </c>
      <c r="C14" s="10" t="s">
        <v>189</v>
      </c>
      <c r="D14" s="10">
        <v>180</v>
      </c>
      <c r="E14" s="10">
        <v>68</v>
      </c>
      <c r="H14" s="1">
        <v>166</v>
      </c>
      <c r="I14" s="1">
        <f t="shared" si="0"/>
        <v>11288</v>
      </c>
    </row>
    <row r="15" spans="1:9" ht="14.25" customHeight="1">
      <c r="A15" s="16">
        <v>9</v>
      </c>
      <c r="B15" s="4" t="s">
        <v>11</v>
      </c>
      <c r="C15" s="10" t="s">
        <v>190</v>
      </c>
      <c r="D15" s="10">
        <v>600</v>
      </c>
      <c r="E15" s="10">
        <v>51</v>
      </c>
      <c r="H15" s="1">
        <v>108</v>
      </c>
      <c r="I15" s="1">
        <f t="shared" si="0"/>
        <v>5508</v>
      </c>
    </row>
    <row r="16" spans="1:9" ht="14.25" customHeight="1">
      <c r="A16" s="16">
        <v>10</v>
      </c>
      <c r="B16" s="4" t="s">
        <v>150</v>
      </c>
      <c r="C16" s="10" t="s">
        <v>191</v>
      </c>
      <c r="D16" s="10">
        <v>560</v>
      </c>
      <c r="E16" s="10">
        <v>46</v>
      </c>
      <c r="H16" s="1">
        <v>93</v>
      </c>
      <c r="I16" s="1">
        <f t="shared" si="0"/>
        <v>4278</v>
      </c>
    </row>
    <row r="17" spans="1:9" ht="14.25" customHeight="1">
      <c r="A17" s="16">
        <v>11</v>
      </c>
      <c r="B17" s="4" t="s">
        <v>9</v>
      </c>
      <c r="C17" s="10" t="s">
        <v>192</v>
      </c>
      <c r="D17" s="10">
        <v>1560</v>
      </c>
      <c r="E17" s="10">
        <v>17</v>
      </c>
      <c r="H17" s="1">
        <v>107</v>
      </c>
      <c r="I17" s="1">
        <f t="shared" si="0"/>
        <v>1819</v>
      </c>
    </row>
    <row r="18" spans="1:9" ht="14.25" customHeight="1">
      <c r="A18" s="16">
        <v>12</v>
      </c>
      <c r="B18" s="61" t="s">
        <v>151</v>
      </c>
      <c r="C18" s="62" t="s">
        <v>193</v>
      </c>
      <c r="D18" s="62" t="s">
        <v>41</v>
      </c>
      <c r="E18" s="62">
        <v>13</v>
      </c>
      <c r="H18" s="59">
        <v>164</v>
      </c>
      <c r="I18" s="60">
        <f t="shared" si="0"/>
        <v>2132</v>
      </c>
    </row>
    <row r="19" spans="1:9" ht="14.25" customHeight="1">
      <c r="A19" s="16">
        <v>13</v>
      </c>
      <c r="B19" s="61"/>
      <c r="C19" s="62"/>
      <c r="D19" s="62"/>
      <c r="E19" s="62"/>
      <c r="H19" s="59"/>
      <c r="I19" s="58"/>
    </row>
    <row r="20" spans="1:9" ht="14.25" customHeight="1">
      <c r="A20" s="16">
        <v>14</v>
      </c>
      <c r="B20" s="61"/>
      <c r="C20" s="62"/>
      <c r="D20" s="62"/>
      <c r="E20" s="62"/>
      <c r="H20" s="59"/>
      <c r="I20" s="58"/>
    </row>
    <row r="21" spans="1:9" ht="14.25" customHeight="1">
      <c r="A21" s="16">
        <v>15</v>
      </c>
      <c r="B21" s="4" t="s">
        <v>158</v>
      </c>
      <c r="C21" s="10" t="s">
        <v>194</v>
      </c>
      <c r="D21" s="10">
        <v>1320</v>
      </c>
      <c r="E21" s="10">
        <v>21</v>
      </c>
      <c r="H21" s="1">
        <v>131</v>
      </c>
      <c r="I21" s="1">
        <f aca="true" t="shared" si="1" ref="I21:I61">SUM(E21)*H21</f>
        <v>2751</v>
      </c>
    </row>
    <row r="22" spans="1:9" ht="14.25" customHeight="1">
      <c r="A22" s="16">
        <v>16</v>
      </c>
      <c r="B22" s="4" t="s">
        <v>152</v>
      </c>
      <c r="C22" s="10" t="s">
        <v>195</v>
      </c>
      <c r="D22" s="10">
        <v>1200</v>
      </c>
      <c r="E22" s="10">
        <v>13</v>
      </c>
      <c r="H22" s="1">
        <v>129</v>
      </c>
      <c r="I22" s="1">
        <f t="shared" si="1"/>
        <v>1677</v>
      </c>
    </row>
    <row r="23" spans="1:9" ht="14.25" customHeight="1">
      <c r="A23" s="16">
        <v>17</v>
      </c>
      <c r="B23" s="4" t="s">
        <v>153</v>
      </c>
      <c r="C23" s="10" t="s">
        <v>196</v>
      </c>
      <c r="D23" s="10">
        <v>360</v>
      </c>
      <c r="E23" s="10">
        <v>26</v>
      </c>
      <c r="H23" s="1">
        <v>96</v>
      </c>
      <c r="I23" s="1">
        <f t="shared" si="1"/>
        <v>2496</v>
      </c>
    </row>
    <row r="24" spans="1:9" ht="14.25" customHeight="1">
      <c r="A24" s="16">
        <v>18</v>
      </c>
      <c r="B24" s="4" t="s">
        <v>154</v>
      </c>
      <c r="C24" s="10" t="s">
        <v>197</v>
      </c>
      <c r="D24" s="10">
        <v>240</v>
      </c>
      <c r="E24" s="10">
        <v>56</v>
      </c>
      <c r="H24" s="1">
        <v>59</v>
      </c>
      <c r="I24" s="1">
        <f t="shared" si="1"/>
        <v>3304</v>
      </c>
    </row>
    <row r="25" spans="1:9" ht="14.25" customHeight="1">
      <c r="A25" s="16">
        <v>19</v>
      </c>
      <c r="B25" s="4" t="s">
        <v>12</v>
      </c>
      <c r="C25" s="10">
        <v>17350</v>
      </c>
      <c r="D25" s="10">
        <v>160</v>
      </c>
      <c r="E25" s="10">
        <v>7</v>
      </c>
      <c r="H25" s="1">
        <v>86</v>
      </c>
      <c r="I25" s="1">
        <f t="shared" si="1"/>
        <v>602</v>
      </c>
    </row>
    <row r="26" spans="1:9" ht="14.25" customHeight="1">
      <c r="A26" s="16">
        <v>20</v>
      </c>
      <c r="B26" s="4" t="s">
        <v>155</v>
      </c>
      <c r="C26" s="10" t="s">
        <v>198</v>
      </c>
      <c r="D26" s="10">
        <v>1600</v>
      </c>
      <c r="E26" s="10">
        <v>29</v>
      </c>
      <c r="H26" s="1">
        <v>170</v>
      </c>
      <c r="I26" s="1">
        <f t="shared" si="1"/>
        <v>4930</v>
      </c>
    </row>
    <row r="27" spans="1:9" ht="14.25" customHeight="1">
      <c r="A27" s="16">
        <v>21</v>
      </c>
      <c r="B27" s="4" t="s">
        <v>156</v>
      </c>
      <c r="C27" s="10" t="s">
        <v>199</v>
      </c>
      <c r="D27" s="10">
        <v>640</v>
      </c>
      <c r="E27" s="10">
        <v>71</v>
      </c>
      <c r="H27" s="1">
        <v>68</v>
      </c>
      <c r="I27" s="1">
        <f t="shared" si="1"/>
        <v>4828</v>
      </c>
    </row>
    <row r="28" spans="1:9" ht="14.25" customHeight="1">
      <c r="A28" s="16">
        <v>22</v>
      </c>
      <c r="B28" s="4" t="s">
        <v>157</v>
      </c>
      <c r="C28" s="10" t="s">
        <v>200</v>
      </c>
      <c r="D28" s="10">
        <v>560</v>
      </c>
      <c r="E28" s="10">
        <v>46</v>
      </c>
      <c r="H28" s="1">
        <v>121</v>
      </c>
      <c r="I28" s="1">
        <f t="shared" si="1"/>
        <v>5566</v>
      </c>
    </row>
    <row r="29" spans="1:9" ht="14.25" customHeight="1">
      <c r="A29" s="16">
        <v>23</v>
      </c>
      <c r="B29" s="4" t="s">
        <v>4</v>
      </c>
      <c r="C29" s="10" t="s">
        <v>201</v>
      </c>
      <c r="D29" s="10">
        <v>1600</v>
      </c>
      <c r="E29" s="10">
        <v>7</v>
      </c>
      <c r="H29" s="1">
        <v>174</v>
      </c>
      <c r="I29" s="1">
        <f t="shared" si="1"/>
        <v>1218</v>
      </c>
    </row>
    <row r="30" spans="1:9" ht="14.25" customHeight="1">
      <c r="A30" s="16">
        <v>24</v>
      </c>
      <c r="B30" s="4" t="s">
        <v>159</v>
      </c>
      <c r="C30" s="10" t="s">
        <v>202</v>
      </c>
      <c r="D30" s="10">
        <v>800</v>
      </c>
      <c r="E30" s="10">
        <v>28</v>
      </c>
      <c r="H30" s="1">
        <v>255</v>
      </c>
      <c r="I30" s="1">
        <f t="shared" si="1"/>
        <v>7140</v>
      </c>
    </row>
    <row r="31" spans="1:9" ht="14.25" customHeight="1">
      <c r="A31" s="16">
        <v>25</v>
      </c>
      <c r="B31" s="4" t="s">
        <v>160</v>
      </c>
      <c r="C31" s="10" t="s">
        <v>203</v>
      </c>
      <c r="D31" s="10">
        <v>120</v>
      </c>
      <c r="E31" s="10">
        <v>50</v>
      </c>
      <c r="H31" s="1">
        <v>101</v>
      </c>
      <c r="I31" s="1">
        <f t="shared" si="1"/>
        <v>5050</v>
      </c>
    </row>
    <row r="32" spans="1:9" ht="14.25" customHeight="1">
      <c r="A32" s="16">
        <v>26</v>
      </c>
      <c r="B32" s="4" t="s">
        <v>161</v>
      </c>
      <c r="C32" s="10" t="s">
        <v>204</v>
      </c>
      <c r="D32" s="10">
        <v>540</v>
      </c>
      <c r="E32" s="10">
        <v>29</v>
      </c>
      <c r="H32" s="1">
        <v>67</v>
      </c>
      <c r="I32" s="1">
        <f t="shared" si="1"/>
        <v>1943</v>
      </c>
    </row>
    <row r="33" spans="1:9" ht="14.25" customHeight="1">
      <c r="A33" s="16">
        <v>27</v>
      </c>
      <c r="B33" s="4" t="s">
        <v>162</v>
      </c>
      <c r="C33" s="10" t="s">
        <v>205</v>
      </c>
      <c r="D33" s="10">
        <v>160</v>
      </c>
      <c r="E33" s="10">
        <v>159</v>
      </c>
      <c r="H33" s="1">
        <v>56</v>
      </c>
      <c r="I33" s="1">
        <f t="shared" si="1"/>
        <v>8904</v>
      </c>
    </row>
    <row r="34" spans="1:9" ht="14.25" customHeight="1">
      <c r="A34" s="16">
        <v>28</v>
      </c>
      <c r="B34" s="4" t="s">
        <v>163</v>
      </c>
      <c r="C34" s="10" t="s">
        <v>206</v>
      </c>
      <c r="D34" s="10">
        <v>360</v>
      </c>
      <c r="E34" s="10">
        <v>29</v>
      </c>
      <c r="H34" s="1">
        <v>203</v>
      </c>
      <c r="I34" s="1">
        <f t="shared" si="1"/>
        <v>5887</v>
      </c>
    </row>
    <row r="35" spans="1:9" ht="14.25" customHeight="1">
      <c r="A35" s="16">
        <v>29</v>
      </c>
      <c r="B35" s="4" t="s">
        <v>6</v>
      </c>
      <c r="C35" s="10" t="s">
        <v>207</v>
      </c>
      <c r="D35" s="10">
        <v>180</v>
      </c>
      <c r="E35" s="10">
        <v>57</v>
      </c>
      <c r="H35" s="1">
        <v>230</v>
      </c>
      <c r="I35" s="1">
        <f t="shared" si="1"/>
        <v>13110</v>
      </c>
    </row>
    <row r="36" spans="1:9" ht="14.25" customHeight="1">
      <c r="A36" s="16">
        <v>30</v>
      </c>
      <c r="B36" s="4" t="s">
        <v>164</v>
      </c>
      <c r="C36" s="10" t="s">
        <v>208</v>
      </c>
      <c r="D36" s="10">
        <v>400</v>
      </c>
      <c r="E36" s="10">
        <v>23</v>
      </c>
      <c r="H36" s="1">
        <v>830</v>
      </c>
      <c r="I36" s="1">
        <f t="shared" si="1"/>
        <v>19090</v>
      </c>
    </row>
    <row r="37" spans="1:9" ht="14.25" customHeight="1">
      <c r="A37" s="16">
        <v>31</v>
      </c>
      <c r="B37" s="4" t="s">
        <v>10</v>
      </c>
      <c r="C37" s="10" t="s">
        <v>209</v>
      </c>
      <c r="D37" s="10">
        <v>1200</v>
      </c>
      <c r="E37" s="10">
        <v>19</v>
      </c>
      <c r="H37" s="1">
        <v>98</v>
      </c>
      <c r="I37" s="1">
        <f t="shared" si="1"/>
        <v>1862</v>
      </c>
    </row>
    <row r="38" spans="1:9" ht="14.25" customHeight="1">
      <c r="A38" s="16">
        <v>32</v>
      </c>
      <c r="B38" s="4" t="s">
        <v>165</v>
      </c>
      <c r="C38" s="10" t="s">
        <v>210</v>
      </c>
      <c r="D38" s="10">
        <v>100</v>
      </c>
      <c r="E38" s="10">
        <v>14</v>
      </c>
      <c r="H38" s="1">
        <v>172</v>
      </c>
      <c r="I38" s="1">
        <f t="shared" si="1"/>
        <v>2408</v>
      </c>
    </row>
    <row r="39" spans="1:9" ht="14.25" customHeight="1">
      <c r="A39" s="16">
        <v>33</v>
      </c>
      <c r="B39" s="4" t="s">
        <v>111</v>
      </c>
      <c r="C39" s="10" t="s">
        <v>211</v>
      </c>
      <c r="D39" s="10">
        <v>100</v>
      </c>
      <c r="E39" s="10">
        <v>30</v>
      </c>
      <c r="H39" s="1">
        <v>181</v>
      </c>
      <c r="I39" s="1">
        <f t="shared" si="1"/>
        <v>5430</v>
      </c>
    </row>
    <row r="40" spans="1:9" ht="14.25" customHeight="1">
      <c r="A40" s="16">
        <v>34</v>
      </c>
      <c r="B40" s="4" t="s">
        <v>166</v>
      </c>
      <c r="C40" s="10" t="s">
        <v>212</v>
      </c>
      <c r="D40" s="10">
        <v>120</v>
      </c>
      <c r="E40" s="10">
        <v>37</v>
      </c>
      <c r="H40" s="1">
        <v>262</v>
      </c>
      <c r="I40" s="1">
        <f t="shared" si="1"/>
        <v>9694</v>
      </c>
    </row>
    <row r="41" spans="1:9" ht="14.25" customHeight="1">
      <c r="A41" s="16">
        <v>35</v>
      </c>
      <c r="B41" s="4" t="s">
        <v>108</v>
      </c>
      <c r="C41" s="10" t="s">
        <v>213</v>
      </c>
      <c r="D41" s="10">
        <v>80</v>
      </c>
      <c r="E41" s="10">
        <v>10</v>
      </c>
      <c r="H41" s="1">
        <v>164</v>
      </c>
      <c r="I41" s="1">
        <f t="shared" si="1"/>
        <v>1640</v>
      </c>
    </row>
    <row r="42" spans="1:9" ht="14.25" customHeight="1">
      <c r="A42" s="16">
        <v>36</v>
      </c>
      <c r="B42" s="4" t="s">
        <v>110</v>
      </c>
      <c r="C42" s="10" t="s">
        <v>214</v>
      </c>
      <c r="D42" s="10">
        <v>40</v>
      </c>
      <c r="E42" s="10">
        <v>15</v>
      </c>
      <c r="H42" s="1">
        <v>82</v>
      </c>
      <c r="I42" s="1">
        <f t="shared" si="1"/>
        <v>1230</v>
      </c>
    </row>
    <row r="43" spans="1:9" ht="14.25" customHeight="1">
      <c r="A43" s="16">
        <v>37</v>
      </c>
      <c r="B43" s="4" t="s">
        <v>405</v>
      </c>
      <c r="C43" s="10" t="s">
        <v>215</v>
      </c>
      <c r="D43" s="10">
        <v>120</v>
      </c>
      <c r="E43" s="10">
        <v>29</v>
      </c>
      <c r="H43" s="1">
        <v>164</v>
      </c>
      <c r="I43" s="1">
        <f t="shared" si="1"/>
        <v>4756</v>
      </c>
    </row>
    <row r="44" spans="1:9" ht="14.25" customHeight="1">
      <c r="A44" s="16">
        <v>38</v>
      </c>
      <c r="B44" s="4" t="s">
        <v>168</v>
      </c>
      <c r="C44" s="10" t="s">
        <v>216</v>
      </c>
      <c r="D44" s="10">
        <v>120</v>
      </c>
      <c r="E44" s="10">
        <v>18</v>
      </c>
      <c r="H44" s="1">
        <v>164</v>
      </c>
      <c r="I44" s="1">
        <f t="shared" si="1"/>
        <v>2952</v>
      </c>
    </row>
    <row r="45" spans="1:9" ht="14.25" customHeight="1">
      <c r="A45" s="16">
        <v>39</v>
      </c>
      <c r="B45" s="4" t="s">
        <v>169</v>
      </c>
      <c r="C45" s="10" t="s">
        <v>217</v>
      </c>
      <c r="D45" s="10">
        <v>120</v>
      </c>
      <c r="E45" s="10">
        <v>46</v>
      </c>
      <c r="H45" s="1">
        <v>164</v>
      </c>
      <c r="I45" s="1">
        <f t="shared" si="1"/>
        <v>7544</v>
      </c>
    </row>
    <row r="46" spans="1:9" ht="14.25" customHeight="1">
      <c r="A46" s="16">
        <v>40</v>
      </c>
      <c r="B46" s="4" t="s">
        <v>179</v>
      </c>
      <c r="C46" s="10" t="s">
        <v>218</v>
      </c>
      <c r="D46" s="10">
        <v>120</v>
      </c>
      <c r="E46" s="10">
        <v>88</v>
      </c>
      <c r="H46" s="1">
        <v>164</v>
      </c>
      <c r="I46" s="1">
        <f t="shared" si="1"/>
        <v>14432</v>
      </c>
    </row>
    <row r="47" spans="1:9" ht="14.25" customHeight="1">
      <c r="A47" s="16">
        <v>41</v>
      </c>
      <c r="B47" s="4" t="s">
        <v>180</v>
      </c>
      <c r="C47" s="10" t="s">
        <v>219</v>
      </c>
      <c r="D47" s="10">
        <v>120</v>
      </c>
      <c r="E47" s="10">
        <v>79</v>
      </c>
      <c r="H47" s="1">
        <v>164</v>
      </c>
      <c r="I47" s="1">
        <f t="shared" si="1"/>
        <v>12956</v>
      </c>
    </row>
    <row r="48" spans="1:9" ht="14.25" customHeight="1">
      <c r="A48" s="16">
        <v>42</v>
      </c>
      <c r="B48" s="4" t="s">
        <v>170</v>
      </c>
      <c r="C48" s="10" t="s">
        <v>220</v>
      </c>
      <c r="D48" s="10">
        <v>120</v>
      </c>
      <c r="E48" s="10">
        <v>129</v>
      </c>
      <c r="H48" s="1">
        <v>164</v>
      </c>
      <c r="I48" s="1">
        <f t="shared" si="1"/>
        <v>21156</v>
      </c>
    </row>
    <row r="49" spans="1:9" ht="14.25" customHeight="1">
      <c r="A49" s="16">
        <v>43</v>
      </c>
      <c r="B49" s="4" t="s">
        <v>126</v>
      </c>
      <c r="C49" s="10" t="s">
        <v>221</v>
      </c>
      <c r="D49" s="10">
        <v>120</v>
      </c>
      <c r="E49" s="10">
        <v>12</v>
      </c>
      <c r="H49" s="1">
        <v>164</v>
      </c>
      <c r="I49" s="1">
        <f t="shared" si="1"/>
        <v>1968</v>
      </c>
    </row>
    <row r="50" spans="1:9" ht="14.25" customHeight="1">
      <c r="A50" s="16">
        <v>44</v>
      </c>
      <c r="B50" s="4" t="s">
        <v>171</v>
      </c>
      <c r="C50" s="10" t="s">
        <v>222</v>
      </c>
      <c r="D50" s="10">
        <v>120</v>
      </c>
      <c r="E50" s="10">
        <v>23</v>
      </c>
      <c r="H50" s="1">
        <v>164</v>
      </c>
      <c r="I50" s="1">
        <f t="shared" si="1"/>
        <v>3772</v>
      </c>
    </row>
    <row r="51" spans="1:9" ht="14.25" customHeight="1">
      <c r="A51" s="16">
        <v>45</v>
      </c>
      <c r="B51" s="4" t="s">
        <v>14</v>
      </c>
      <c r="C51" s="10" t="s">
        <v>223</v>
      </c>
      <c r="D51" s="10">
        <v>80</v>
      </c>
      <c r="E51" s="10">
        <v>9</v>
      </c>
      <c r="H51" s="1">
        <v>109</v>
      </c>
      <c r="I51" s="1">
        <f t="shared" si="1"/>
        <v>981</v>
      </c>
    </row>
    <row r="52" spans="1:9" ht="14.25" customHeight="1">
      <c r="A52" s="16">
        <v>46</v>
      </c>
      <c r="B52" s="4" t="s">
        <v>13</v>
      </c>
      <c r="C52" s="10" t="s">
        <v>224</v>
      </c>
      <c r="D52" s="10">
        <v>40</v>
      </c>
      <c r="E52" s="10">
        <v>33</v>
      </c>
      <c r="H52" s="1">
        <v>33</v>
      </c>
      <c r="I52" s="1">
        <f t="shared" si="1"/>
        <v>1089</v>
      </c>
    </row>
    <row r="53" spans="1:9" ht="14.25" customHeight="1">
      <c r="A53" s="16">
        <v>47</v>
      </c>
      <c r="B53" s="4" t="s">
        <v>172</v>
      </c>
      <c r="C53" s="10" t="s">
        <v>225</v>
      </c>
      <c r="D53" s="10">
        <v>80</v>
      </c>
      <c r="E53" s="10">
        <v>7</v>
      </c>
      <c r="H53" s="1">
        <v>600</v>
      </c>
      <c r="I53" s="1">
        <f t="shared" si="1"/>
        <v>4200</v>
      </c>
    </row>
    <row r="54" spans="1:9" ht="14.25" customHeight="1">
      <c r="A54" s="16">
        <v>48</v>
      </c>
      <c r="B54" s="4" t="s">
        <v>173</v>
      </c>
      <c r="C54" s="10">
        <v>17018</v>
      </c>
      <c r="D54" s="10">
        <v>880</v>
      </c>
      <c r="E54" s="10">
        <v>8</v>
      </c>
      <c r="H54" s="1">
        <v>56</v>
      </c>
      <c r="I54" s="1">
        <f t="shared" si="1"/>
        <v>448</v>
      </c>
    </row>
    <row r="55" spans="1:9" ht="14.25" customHeight="1">
      <c r="A55" s="16">
        <v>49</v>
      </c>
      <c r="B55" s="4" t="s">
        <v>174</v>
      </c>
      <c r="C55" s="10" t="s">
        <v>454</v>
      </c>
      <c r="D55" s="10">
        <v>120</v>
      </c>
      <c r="E55" s="10">
        <v>10</v>
      </c>
      <c r="H55" s="1">
        <v>245</v>
      </c>
      <c r="I55" s="1">
        <f t="shared" si="1"/>
        <v>2450</v>
      </c>
    </row>
    <row r="56" spans="1:9" ht="14.25" customHeight="1">
      <c r="A56" s="16">
        <v>50</v>
      </c>
      <c r="B56" s="4" t="s">
        <v>175</v>
      </c>
      <c r="C56" s="10" t="s">
        <v>226</v>
      </c>
      <c r="D56" s="10">
        <v>80</v>
      </c>
      <c r="E56" s="10">
        <v>7</v>
      </c>
      <c r="H56" s="1">
        <v>1172</v>
      </c>
      <c r="I56" s="1">
        <f t="shared" si="1"/>
        <v>8204</v>
      </c>
    </row>
    <row r="57" spans="1:9" ht="14.25" customHeight="1">
      <c r="A57" s="16">
        <v>51</v>
      </c>
      <c r="B57" s="4" t="s">
        <v>176</v>
      </c>
      <c r="C57" s="10" t="s">
        <v>31</v>
      </c>
      <c r="D57" s="10">
        <v>250</v>
      </c>
      <c r="E57" s="10">
        <v>32</v>
      </c>
      <c r="H57" s="1">
        <v>340</v>
      </c>
      <c r="I57" s="1">
        <f t="shared" si="1"/>
        <v>10880</v>
      </c>
    </row>
    <row r="58" spans="1:9" ht="14.25" customHeight="1">
      <c r="A58" s="16">
        <v>52</v>
      </c>
      <c r="B58" s="4" t="s">
        <v>5</v>
      </c>
      <c r="C58" s="10">
        <v>17617</v>
      </c>
      <c r="D58" s="10">
        <v>400</v>
      </c>
      <c r="E58" s="10">
        <v>1</v>
      </c>
      <c r="H58" s="1">
        <v>96</v>
      </c>
      <c r="I58" s="1">
        <f t="shared" si="1"/>
        <v>96</v>
      </c>
    </row>
    <row r="59" spans="1:9" ht="14.25" customHeight="1">
      <c r="A59" s="16">
        <v>53</v>
      </c>
      <c r="B59" s="4" t="s">
        <v>177</v>
      </c>
      <c r="C59" s="10" t="s">
        <v>16</v>
      </c>
      <c r="D59" s="10">
        <v>120</v>
      </c>
      <c r="E59" s="10">
        <v>2</v>
      </c>
      <c r="H59" s="1">
        <v>79</v>
      </c>
      <c r="I59" s="1">
        <f t="shared" si="1"/>
        <v>158</v>
      </c>
    </row>
    <row r="60" spans="1:9" ht="14.25" customHeight="1">
      <c r="A60" s="16">
        <v>54</v>
      </c>
      <c r="B60" s="4" t="s">
        <v>178</v>
      </c>
      <c r="C60" s="10" t="s">
        <v>227</v>
      </c>
      <c r="D60" s="10">
        <v>140</v>
      </c>
      <c r="E60" s="10">
        <v>1</v>
      </c>
      <c r="H60" s="1">
        <v>1800</v>
      </c>
      <c r="I60" s="1">
        <f t="shared" si="1"/>
        <v>1800</v>
      </c>
    </row>
    <row r="61" spans="1:9" ht="14.25" customHeight="1">
      <c r="A61" s="16">
        <v>55</v>
      </c>
      <c r="B61" s="4" t="s">
        <v>181</v>
      </c>
      <c r="C61" s="10" t="s">
        <v>228</v>
      </c>
      <c r="D61" s="10">
        <v>180</v>
      </c>
      <c r="E61" s="10">
        <v>16</v>
      </c>
      <c r="H61" s="1">
        <v>110</v>
      </c>
      <c r="I61" s="1">
        <f t="shared" si="1"/>
        <v>1760</v>
      </c>
    </row>
    <row r="62" spans="1:2" ht="14.25" customHeight="1">
      <c r="A62" s="16"/>
      <c r="B62" s="28" t="s">
        <v>462</v>
      </c>
    </row>
    <row r="63" spans="1:9" ht="22.5">
      <c r="A63" s="24" t="s">
        <v>42</v>
      </c>
      <c r="C63" s="6" t="s">
        <v>0</v>
      </c>
      <c r="D63" s="6" t="s">
        <v>2</v>
      </c>
      <c r="E63" s="14" t="s">
        <v>143</v>
      </c>
      <c r="F63" s="7" t="s">
        <v>1</v>
      </c>
      <c r="G63" s="8"/>
      <c r="H63" s="7" t="s">
        <v>1</v>
      </c>
      <c r="I63" s="14" t="s">
        <v>477</v>
      </c>
    </row>
    <row r="64" spans="2:8" ht="12.75">
      <c r="B64" s="4" t="s">
        <v>229</v>
      </c>
      <c r="C64" s="10" t="s">
        <v>68</v>
      </c>
      <c r="D64" s="10" t="s">
        <v>325</v>
      </c>
      <c r="E64" s="10">
        <v>3</v>
      </c>
      <c r="H64" s="12" t="s">
        <v>123</v>
      </c>
    </row>
    <row r="65" spans="2:8" ht="12.75">
      <c r="B65" s="4" t="s">
        <v>230</v>
      </c>
      <c r="C65" s="10" t="s">
        <v>277</v>
      </c>
      <c r="D65" s="10" t="s">
        <v>326</v>
      </c>
      <c r="E65" s="10">
        <v>5</v>
      </c>
      <c r="H65" s="12" t="s">
        <v>123</v>
      </c>
    </row>
    <row r="66" spans="2:8" ht="12.75">
      <c r="B66" s="4" t="s">
        <v>231</v>
      </c>
      <c r="C66" s="10" t="s">
        <v>278</v>
      </c>
      <c r="D66" s="10" t="s">
        <v>327</v>
      </c>
      <c r="E66" s="10">
        <v>5</v>
      </c>
      <c r="H66" s="12" t="s">
        <v>123</v>
      </c>
    </row>
    <row r="67" spans="2:8" ht="12.75">
      <c r="B67" s="4" t="s">
        <v>232</v>
      </c>
      <c r="C67" s="10" t="s">
        <v>279</v>
      </c>
      <c r="D67" s="10" t="s">
        <v>326</v>
      </c>
      <c r="E67" s="10">
        <v>5</v>
      </c>
      <c r="H67" s="12" t="s">
        <v>123</v>
      </c>
    </row>
    <row r="68" spans="2:8" ht="12.75">
      <c r="B68" s="4" t="s">
        <v>233</v>
      </c>
      <c r="C68" s="10" t="s">
        <v>280</v>
      </c>
      <c r="D68" s="10" t="s">
        <v>328</v>
      </c>
      <c r="E68" s="10">
        <v>4</v>
      </c>
      <c r="H68" s="12" t="s">
        <v>123</v>
      </c>
    </row>
    <row r="69" spans="2:8" ht="12.75">
      <c r="B69" s="4" t="s">
        <v>234</v>
      </c>
      <c r="C69" s="10" t="s">
        <v>281</v>
      </c>
      <c r="D69" s="10" t="s">
        <v>329</v>
      </c>
      <c r="E69" s="10">
        <v>2</v>
      </c>
      <c r="H69" s="12" t="s">
        <v>123</v>
      </c>
    </row>
    <row r="70" spans="2:8" ht="12.75">
      <c r="B70" s="4" t="s">
        <v>235</v>
      </c>
      <c r="C70" s="10" t="s">
        <v>282</v>
      </c>
      <c r="D70" s="10" t="s">
        <v>330</v>
      </c>
      <c r="E70" s="10">
        <v>5</v>
      </c>
      <c r="H70" s="12" t="s">
        <v>123</v>
      </c>
    </row>
    <row r="71" spans="2:8" ht="12.75">
      <c r="B71" s="4" t="s">
        <v>47</v>
      </c>
      <c r="C71" s="10" t="s">
        <v>283</v>
      </c>
      <c r="D71" s="10" t="s">
        <v>331</v>
      </c>
      <c r="E71" s="10">
        <v>2</v>
      </c>
      <c r="H71" s="12" t="s">
        <v>123</v>
      </c>
    </row>
    <row r="72" spans="2:8" ht="12.75">
      <c r="B72" s="4" t="s">
        <v>236</v>
      </c>
      <c r="C72" s="10" t="s">
        <v>284</v>
      </c>
      <c r="D72" s="10" t="s">
        <v>328</v>
      </c>
      <c r="E72" s="10">
        <v>4</v>
      </c>
      <c r="H72" s="12" t="s">
        <v>123</v>
      </c>
    </row>
    <row r="73" spans="2:8" ht="12.75">
      <c r="B73" s="4" t="s">
        <v>237</v>
      </c>
      <c r="C73" s="10" t="s">
        <v>285</v>
      </c>
      <c r="D73" s="10" t="s">
        <v>326</v>
      </c>
      <c r="E73" s="10">
        <v>5</v>
      </c>
      <c r="H73" s="12" t="s">
        <v>123</v>
      </c>
    </row>
    <row r="74" spans="2:8" ht="12.75">
      <c r="B74" s="4" t="s">
        <v>238</v>
      </c>
      <c r="C74" s="10" t="s">
        <v>286</v>
      </c>
      <c r="D74" s="10" t="s">
        <v>330</v>
      </c>
      <c r="E74" s="10">
        <v>5</v>
      </c>
      <c r="H74" s="12" t="s">
        <v>123</v>
      </c>
    </row>
    <row r="75" spans="2:8" ht="12.75">
      <c r="B75" s="4" t="s">
        <v>239</v>
      </c>
      <c r="C75" s="10" t="s">
        <v>287</v>
      </c>
      <c r="D75" s="10" t="s">
        <v>329</v>
      </c>
      <c r="E75" s="10">
        <v>5</v>
      </c>
      <c r="H75" s="12" t="s">
        <v>123</v>
      </c>
    </row>
    <row r="76" spans="2:8" ht="12.75">
      <c r="B76" s="4" t="s">
        <v>240</v>
      </c>
      <c r="C76" s="10" t="s">
        <v>288</v>
      </c>
      <c r="D76" s="10" t="s">
        <v>332</v>
      </c>
      <c r="E76" s="10">
        <v>5</v>
      </c>
      <c r="H76" s="12" t="s">
        <v>123</v>
      </c>
    </row>
    <row r="77" spans="2:8" ht="12.75">
      <c r="B77" s="4" t="s">
        <v>241</v>
      </c>
      <c r="C77" s="10" t="s">
        <v>289</v>
      </c>
      <c r="D77" s="10" t="s">
        <v>326</v>
      </c>
      <c r="E77" s="10">
        <v>4</v>
      </c>
      <c r="H77" s="12" t="s">
        <v>123</v>
      </c>
    </row>
    <row r="78" spans="2:8" ht="12.75">
      <c r="B78" s="4" t="s">
        <v>242</v>
      </c>
      <c r="C78" s="10" t="s">
        <v>290</v>
      </c>
      <c r="D78" s="10" t="s">
        <v>326</v>
      </c>
      <c r="E78" s="10">
        <v>4</v>
      </c>
      <c r="H78" s="12" t="s">
        <v>123</v>
      </c>
    </row>
    <row r="79" spans="2:8" ht="12.75">
      <c r="B79" s="4" t="s">
        <v>243</v>
      </c>
      <c r="C79" s="10" t="s">
        <v>291</v>
      </c>
      <c r="D79" s="10" t="s">
        <v>333</v>
      </c>
      <c r="E79" s="10">
        <v>4</v>
      </c>
      <c r="H79" s="12" t="s">
        <v>123</v>
      </c>
    </row>
    <row r="80" spans="2:8" ht="12.75">
      <c r="B80" s="4" t="s">
        <v>244</v>
      </c>
      <c r="C80" s="10" t="s">
        <v>292</v>
      </c>
      <c r="D80" s="10" t="s">
        <v>326</v>
      </c>
      <c r="E80" s="10">
        <v>4</v>
      </c>
      <c r="H80" s="12" t="s">
        <v>123</v>
      </c>
    </row>
    <row r="81" spans="2:8" ht="12.75">
      <c r="B81" s="4" t="s">
        <v>245</v>
      </c>
      <c r="C81" s="10" t="s">
        <v>293</v>
      </c>
      <c r="D81" s="10" t="s">
        <v>334</v>
      </c>
      <c r="E81" s="10">
        <v>6</v>
      </c>
      <c r="H81" s="12" t="s">
        <v>123</v>
      </c>
    </row>
    <row r="82" spans="2:8" ht="12.75">
      <c r="B82" s="4" t="s">
        <v>246</v>
      </c>
      <c r="C82" s="10" t="s">
        <v>294</v>
      </c>
      <c r="D82" s="10" t="s">
        <v>335</v>
      </c>
      <c r="E82" s="10">
        <v>7</v>
      </c>
      <c r="H82" s="12" t="s">
        <v>123</v>
      </c>
    </row>
    <row r="83" spans="2:8" ht="12.75">
      <c r="B83" s="4" t="s">
        <v>247</v>
      </c>
      <c r="C83" s="10" t="s">
        <v>295</v>
      </c>
      <c r="D83" s="10" t="s">
        <v>335</v>
      </c>
      <c r="E83" s="10">
        <v>7</v>
      </c>
      <c r="H83" s="12" t="s">
        <v>123</v>
      </c>
    </row>
    <row r="84" spans="2:8" ht="12.75">
      <c r="B84" s="4" t="s">
        <v>248</v>
      </c>
      <c r="C84" s="10" t="s">
        <v>296</v>
      </c>
      <c r="D84" s="10" t="s">
        <v>336</v>
      </c>
      <c r="E84" s="10">
        <v>7</v>
      </c>
      <c r="H84" s="12" t="s">
        <v>123</v>
      </c>
    </row>
    <row r="85" spans="2:8" ht="12.75">
      <c r="B85" s="4" t="s">
        <v>250</v>
      </c>
      <c r="C85" s="10" t="s">
        <v>297</v>
      </c>
      <c r="D85" s="10" t="s">
        <v>336</v>
      </c>
      <c r="E85" s="10">
        <v>7</v>
      </c>
      <c r="H85" s="12" t="s">
        <v>123</v>
      </c>
    </row>
    <row r="86" spans="2:8" ht="12.75">
      <c r="B86" s="4" t="s">
        <v>249</v>
      </c>
      <c r="C86" s="10" t="s">
        <v>298</v>
      </c>
      <c r="D86" s="10" t="s">
        <v>89</v>
      </c>
      <c r="E86" s="10">
        <v>5</v>
      </c>
      <c r="H86" s="12" t="s">
        <v>123</v>
      </c>
    </row>
    <row r="87" spans="2:8" ht="12.75">
      <c r="B87" s="4" t="s">
        <v>50</v>
      </c>
      <c r="C87" s="10" t="s">
        <v>73</v>
      </c>
      <c r="D87" s="10" t="s">
        <v>93</v>
      </c>
      <c r="E87" s="10">
        <v>6</v>
      </c>
      <c r="H87" s="12" t="s">
        <v>123</v>
      </c>
    </row>
    <row r="88" spans="2:8" ht="12.75">
      <c r="B88" s="4" t="s">
        <v>51</v>
      </c>
      <c r="C88" s="10" t="s">
        <v>74</v>
      </c>
      <c r="D88" s="10" t="s">
        <v>93</v>
      </c>
      <c r="E88" s="10">
        <v>6</v>
      </c>
      <c r="H88" s="12" t="s">
        <v>123</v>
      </c>
    </row>
    <row r="89" spans="2:8" ht="12.75">
      <c r="B89" s="4" t="s">
        <v>251</v>
      </c>
      <c r="C89" s="10" t="s">
        <v>299</v>
      </c>
      <c r="D89" s="10" t="s">
        <v>337</v>
      </c>
      <c r="E89" s="10">
        <v>2</v>
      </c>
      <c r="H89" s="12" t="s">
        <v>123</v>
      </c>
    </row>
    <row r="90" spans="2:8" ht="12.75">
      <c r="B90" s="4" t="s">
        <v>252</v>
      </c>
      <c r="C90" s="10" t="s">
        <v>300</v>
      </c>
      <c r="D90" s="10" t="s">
        <v>337</v>
      </c>
      <c r="E90" s="10">
        <v>2</v>
      </c>
      <c r="H90" s="12" t="s">
        <v>123</v>
      </c>
    </row>
    <row r="91" spans="2:8" ht="12.75">
      <c r="B91" s="4" t="s">
        <v>52</v>
      </c>
      <c r="C91" s="10" t="s">
        <v>75</v>
      </c>
      <c r="D91" s="10" t="s">
        <v>94</v>
      </c>
      <c r="E91" s="10">
        <v>3</v>
      </c>
      <c r="H91" s="12" t="s">
        <v>123</v>
      </c>
    </row>
    <row r="92" spans="2:8" ht="12.75">
      <c r="B92" s="4" t="s">
        <v>253</v>
      </c>
      <c r="C92" s="10" t="s">
        <v>303</v>
      </c>
      <c r="D92" s="10" t="s">
        <v>338</v>
      </c>
      <c r="E92" s="10">
        <v>3</v>
      </c>
      <c r="H92" s="12" t="s">
        <v>123</v>
      </c>
    </row>
    <row r="93" spans="2:8" ht="12.75">
      <c r="B93" s="4" t="s">
        <v>255</v>
      </c>
      <c r="C93" s="10" t="s">
        <v>301</v>
      </c>
      <c r="D93" s="10" t="s">
        <v>338</v>
      </c>
      <c r="E93" s="10">
        <v>3</v>
      </c>
      <c r="H93" s="12" t="s">
        <v>123</v>
      </c>
    </row>
    <row r="94" spans="2:8" ht="12.75">
      <c r="B94" s="4" t="s">
        <v>254</v>
      </c>
      <c r="C94" s="10" t="s">
        <v>302</v>
      </c>
      <c r="D94" s="10" t="s">
        <v>338</v>
      </c>
      <c r="E94" s="10">
        <v>3</v>
      </c>
      <c r="H94" s="12" t="s">
        <v>123</v>
      </c>
    </row>
    <row r="95" spans="2:8" ht="12.75">
      <c r="B95" s="4" t="s">
        <v>256</v>
      </c>
      <c r="C95" s="10" t="s">
        <v>304</v>
      </c>
      <c r="D95" s="10" t="s">
        <v>138</v>
      </c>
      <c r="E95" s="10">
        <v>2</v>
      </c>
      <c r="H95" s="12" t="s">
        <v>123</v>
      </c>
    </row>
    <row r="96" spans="2:8" ht="12.75">
      <c r="B96" s="4" t="s">
        <v>258</v>
      </c>
      <c r="C96" s="10" t="s">
        <v>305</v>
      </c>
      <c r="D96" s="10" t="s">
        <v>138</v>
      </c>
      <c r="E96" s="10">
        <v>2</v>
      </c>
      <c r="H96" s="12" t="s">
        <v>123</v>
      </c>
    </row>
    <row r="97" spans="2:8" ht="12.75">
      <c r="B97" s="4" t="s">
        <v>257</v>
      </c>
      <c r="C97" s="10" t="s">
        <v>306</v>
      </c>
      <c r="D97" s="10" t="s">
        <v>138</v>
      </c>
      <c r="E97" s="10">
        <v>2</v>
      </c>
      <c r="H97" s="12" t="s">
        <v>123</v>
      </c>
    </row>
    <row r="98" spans="2:8" ht="12.75">
      <c r="B98" s="4" t="s">
        <v>259</v>
      </c>
      <c r="C98" s="10" t="s">
        <v>307</v>
      </c>
      <c r="D98" s="10" t="s">
        <v>89</v>
      </c>
      <c r="E98" s="10">
        <v>5</v>
      </c>
      <c r="H98" s="12" t="s">
        <v>123</v>
      </c>
    </row>
    <row r="99" spans="2:8" ht="12.75">
      <c r="B99" s="4" t="s">
        <v>260</v>
      </c>
      <c r="C99" s="10" t="s">
        <v>308</v>
      </c>
      <c r="D99" s="10" t="s">
        <v>89</v>
      </c>
      <c r="E99" s="10">
        <v>5</v>
      </c>
      <c r="H99" s="12" t="s">
        <v>123</v>
      </c>
    </row>
    <row r="100" spans="2:8" ht="12.75">
      <c r="B100" s="4" t="s">
        <v>261</v>
      </c>
      <c r="C100" s="10">
        <v>16352</v>
      </c>
      <c r="D100" s="10" t="s">
        <v>95</v>
      </c>
      <c r="E100" s="10">
        <v>4</v>
      </c>
      <c r="H100" s="12" t="s">
        <v>123</v>
      </c>
    </row>
    <row r="101" spans="2:8" ht="12.75">
      <c r="B101" s="4" t="s">
        <v>262</v>
      </c>
      <c r="C101" s="10">
        <v>16353</v>
      </c>
      <c r="D101" s="10" t="s">
        <v>95</v>
      </c>
      <c r="E101" s="10">
        <v>4</v>
      </c>
      <c r="H101" s="12" t="s">
        <v>123</v>
      </c>
    </row>
    <row r="102" spans="2:8" ht="12.75">
      <c r="B102" s="4" t="s">
        <v>263</v>
      </c>
      <c r="C102" s="10">
        <v>16150</v>
      </c>
      <c r="D102" s="10" t="s">
        <v>138</v>
      </c>
      <c r="E102" s="10">
        <v>4</v>
      </c>
      <c r="H102" s="12" t="s">
        <v>123</v>
      </c>
    </row>
    <row r="103" spans="2:8" ht="12.75">
      <c r="B103" s="4" t="s">
        <v>264</v>
      </c>
      <c r="C103" s="10">
        <v>16250</v>
      </c>
      <c r="D103" s="10" t="s">
        <v>138</v>
      </c>
      <c r="E103" s="10">
        <v>4</v>
      </c>
      <c r="H103" s="12" t="s">
        <v>123</v>
      </c>
    </row>
    <row r="104" spans="2:8" ht="12.75">
      <c r="B104" s="4" t="s">
        <v>265</v>
      </c>
      <c r="C104" s="10" t="s">
        <v>309</v>
      </c>
      <c r="D104" s="10" t="s">
        <v>329</v>
      </c>
      <c r="E104" s="10">
        <v>2</v>
      </c>
      <c r="H104" s="12" t="s">
        <v>123</v>
      </c>
    </row>
    <row r="105" spans="2:8" ht="12.75">
      <c r="B105" s="4" t="s">
        <v>266</v>
      </c>
      <c r="C105" s="10" t="s">
        <v>310</v>
      </c>
      <c r="D105" s="10" t="s">
        <v>339</v>
      </c>
      <c r="E105" s="10">
        <v>13</v>
      </c>
      <c r="H105" s="12" t="s">
        <v>123</v>
      </c>
    </row>
    <row r="106" spans="2:8" ht="12.75">
      <c r="B106" s="4" t="s">
        <v>267</v>
      </c>
      <c r="C106" s="10" t="s">
        <v>311</v>
      </c>
      <c r="D106" s="10" t="s">
        <v>340</v>
      </c>
      <c r="E106" s="10">
        <v>13</v>
      </c>
      <c r="H106" s="12" t="s">
        <v>123</v>
      </c>
    </row>
    <row r="107" spans="2:8" ht="12.75">
      <c r="B107" s="4" t="s">
        <v>268</v>
      </c>
      <c r="C107" s="10" t="s">
        <v>312</v>
      </c>
      <c r="D107" s="10" t="s">
        <v>339</v>
      </c>
      <c r="E107" s="10">
        <v>7</v>
      </c>
      <c r="H107" s="12" t="s">
        <v>123</v>
      </c>
    </row>
    <row r="108" spans="2:8" ht="12.75">
      <c r="B108" s="4" t="s">
        <v>59</v>
      </c>
      <c r="C108" s="10" t="s">
        <v>84</v>
      </c>
      <c r="D108" s="10" t="s">
        <v>341</v>
      </c>
      <c r="E108" s="10">
        <v>6</v>
      </c>
      <c r="H108" s="12" t="s">
        <v>123</v>
      </c>
    </row>
    <row r="109" spans="2:8" ht="12.75">
      <c r="B109" s="4" t="s">
        <v>60</v>
      </c>
      <c r="C109" s="10" t="s">
        <v>85</v>
      </c>
      <c r="D109" s="10" t="s">
        <v>341</v>
      </c>
      <c r="E109" s="10">
        <v>2</v>
      </c>
      <c r="H109" s="12" t="s">
        <v>123</v>
      </c>
    </row>
    <row r="110" spans="2:8" ht="12.75">
      <c r="B110" s="4" t="s">
        <v>269</v>
      </c>
      <c r="C110" s="10" t="s">
        <v>313</v>
      </c>
      <c r="D110" s="10" t="s">
        <v>337</v>
      </c>
      <c r="E110" s="10">
        <v>2</v>
      </c>
      <c r="H110" s="12" t="s">
        <v>123</v>
      </c>
    </row>
    <row r="111" spans="2:8" ht="12.75">
      <c r="B111" s="4" t="s">
        <v>270</v>
      </c>
      <c r="C111" s="10" t="s">
        <v>314</v>
      </c>
      <c r="D111" s="10" t="s">
        <v>342</v>
      </c>
      <c r="E111" s="10">
        <v>2</v>
      </c>
      <c r="H111" s="12" t="s">
        <v>123</v>
      </c>
    </row>
    <row r="112" spans="2:8" ht="12.75">
      <c r="B112" s="4" t="s">
        <v>271</v>
      </c>
      <c r="C112" s="10" t="s">
        <v>315</v>
      </c>
      <c r="D112" s="10" t="s">
        <v>342</v>
      </c>
      <c r="E112" s="10">
        <v>14</v>
      </c>
      <c r="H112" s="12" t="s">
        <v>123</v>
      </c>
    </row>
    <row r="113" spans="2:8" ht="12.75">
      <c r="B113" s="4" t="s">
        <v>323</v>
      </c>
      <c r="C113" s="10" t="s">
        <v>316</v>
      </c>
      <c r="D113" s="10" t="s">
        <v>342</v>
      </c>
      <c r="E113" s="10">
        <v>2</v>
      </c>
      <c r="H113" s="12" t="s">
        <v>123</v>
      </c>
    </row>
    <row r="114" spans="2:8" ht="12.75">
      <c r="B114" s="4" t="s">
        <v>324</v>
      </c>
      <c r="C114" s="10" t="s">
        <v>317</v>
      </c>
      <c r="D114" s="10" t="s">
        <v>342</v>
      </c>
      <c r="E114" s="10">
        <v>14</v>
      </c>
      <c r="H114" s="12" t="s">
        <v>123</v>
      </c>
    </row>
    <row r="115" spans="2:8" ht="12.75">
      <c r="B115" s="4" t="s">
        <v>272</v>
      </c>
      <c r="C115" s="10" t="s">
        <v>318</v>
      </c>
      <c r="D115" s="10" t="s">
        <v>343</v>
      </c>
      <c r="E115" s="10">
        <v>10</v>
      </c>
      <c r="H115" s="12" t="s">
        <v>123</v>
      </c>
    </row>
    <row r="116" spans="2:8" ht="12.75">
      <c r="B116" s="4" t="s">
        <v>273</v>
      </c>
      <c r="C116" s="10" t="s">
        <v>319</v>
      </c>
      <c r="D116" s="10" t="s">
        <v>344</v>
      </c>
      <c r="E116" s="10">
        <v>13</v>
      </c>
      <c r="H116" s="12" t="s">
        <v>123</v>
      </c>
    </row>
    <row r="117" spans="2:8" ht="12.75">
      <c r="B117" s="4" t="s">
        <v>274</v>
      </c>
      <c r="C117" s="10" t="s">
        <v>320</v>
      </c>
      <c r="D117" s="10" t="s">
        <v>345</v>
      </c>
      <c r="E117" s="10">
        <v>4</v>
      </c>
      <c r="H117" s="12" t="s">
        <v>123</v>
      </c>
    </row>
    <row r="118" spans="2:8" ht="12.75">
      <c r="B118" s="4" t="s">
        <v>275</v>
      </c>
      <c r="C118" s="10" t="s">
        <v>321</v>
      </c>
      <c r="D118" s="10" t="s">
        <v>346</v>
      </c>
      <c r="E118" s="10">
        <v>3</v>
      </c>
      <c r="H118" s="12" t="s">
        <v>123</v>
      </c>
    </row>
    <row r="119" spans="2:8" ht="12.75">
      <c r="B119" s="4" t="s">
        <v>276</v>
      </c>
      <c r="C119" s="10" t="s">
        <v>322</v>
      </c>
      <c r="D119" s="10" t="s">
        <v>100</v>
      </c>
      <c r="E119" s="10">
        <v>8</v>
      </c>
      <c r="H119" s="12" t="s">
        <v>123</v>
      </c>
    </row>
    <row r="120" spans="5:10" ht="19.5" customHeight="1">
      <c r="E120" s="25" t="s">
        <v>461</v>
      </c>
      <c r="F120" s="26"/>
      <c r="G120" s="26"/>
      <c r="H120" s="26"/>
      <c r="I120" s="13">
        <f>SUM(I1:I119)</f>
        <v>278385</v>
      </c>
      <c r="J120" s="27">
        <v>278385</v>
      </c>
    </row>
    <row r="121" ht="12.75">
      <c r="B121" s="28" t="s">
        <v>462</v>
      </c>
    </row>
    <row r="122" spans="2:11" s="8" customFormat="1" ht="24" customHeight="1">
      <c r="B122" s="3"/>
      <c r="C122" s="6" t="s">
        <v>0</v>
      </c>
      <c r="D122" s="6" t="s">
        <v>2</v>
      </c>
      <c r="E122" s="14" t="s">
        <v>143</v>
      </c>
      <c r="F122" s="7" t="s">
        <v>1</v>
      </c>
      <c r="H122" s="7" t="s">
        <v>1</v>
      </c>
      <c r="I122" s="14" t="s">
        <v>477</v>
      </c>
      <c r="J122" s="17"/>
      <c r="K122" s="18"/>
    </row>
    <row r="123" ht="18.75" customHeight="1">
      <c r="B123" s="23" t="s">
        <v>453</v>
      </c>
    </row>
    <row r="124" spans="1:8" ht="12.75">
      <c r="A124" s="16">
        <v>1</v>
      </c>
      <c r="B124" s="4" t="s">
        <v>144</v>
      </c>
      <c r="C124" s="10" t="s">
        <v>103</v>
      </c>
      <c r="D124" s="10">
        <v>1440</v>
      </c>
      <c r="H124" s="12">
        <v>111.9</v>
      </c>
    </row>
    <row r="125" spans="1:8" ht="12.75">
      <c r="A125" s="16">
        <v>2</v>
      </c>
      <c r="B125" s="4" t="s">
        <v>145</v>
      </c>
      <c r="C125" s="10" t="s">
        <v>427</v>
      </c>
      <c r="D125" s="10">
        <v>480</v>
      </c>
      <c r="H125" s="12">
        <v>48</v>
      </c>
    </row>
    <row r="126" spans="1:8" ht="12.75">
      <c r="A126" s="16">
        <v>3</v>
      </c>
      <c r="B126" s="4" t="s">
        <v>146</v>
      </c>
      <c r="C126" s="10" t="s">
        <v>32</v>
      </c>
      <c r="D126" s="10">
        <v>480</v>
      </c>
      <c r="H126" s="12">
        <v>41.41</v>
      </c>
    </row>
    <row r="127" spans="1:8" ht="12.75">
      <c r="A127" s="16">
        <v>4</v>
      </c>
      <c r="B127" s="4" t="s">
        <v>7</v>
      </c>
      <c r="C127" s="10" t="s">
        <v>348</v>
      </c>
      <c r="D127" s="10">
        <v>480</v>
      </c>
      <c r="H127" s="12">
        <v>69.75</v>
      </c>
    </row>
    <row r="128" spans="1:8" ht="12.75">
      <c r="A128" s="16">
        <v>5</v>
      </c>
      <c r="B128" s="4" t="s">
        <v>8</v>
      </c>
      <c r="C128" s="10" t="s">
        <v>349</v>
      </c>
      <c r="D128" s="10">
        <v>320</v>
      </c>
      <c r="H128" s="12">
        <v>50</v>
      </c>
    </row>
    <row r="129" spans="1:8" ht="12.75">
      <c r="A129" s="16">
        <v>6</v>
      </c>
      <c r="B129" s="4" t="s">
        <v>147</v>
      </c>
      <c r="C129" s="10" t="s">
        <v>28</v>
      </c>
      <c r="D129" s="10">
        <v>480</v>
      </c>
      <c r="H129" s="12">
        <v>53.6</v>
      </c>
    </row>
    <row r="130" spans="1:8" ht="12.75">
      <c r="A130" s="16">
        <v>7</v>
      </c>
      <c r="B130" s="4" t="s">
        <v>148</v>
      </c>
      <c r="C130" s="10" t="s">
        <v>105</v>
      </c>
      <c r="D130" s="10">
        <v>240</v>
      </c>
      <c r="H130" s="12">
        <v>163.5</v>
      </c>
    </row>
    <row r="131" spans="1:8" ht="12.75">
      <c r="A131" s="16">
        <v>8</v>
      </c>
      <c r="B131" s="4" t="s">
        <v>149</v>
      </c>
      <c r="C131" s="10" t="s">
        <v>107</v>
      </c>
      <c r="D131" s="10">
        <v>120</v>
      </c>
      <c r="H131" s="12">
        <v>110.67</v>
      </c>
    </row>
    <row r="132" spans="1:8" ht="12.75">
      <c r="A132" s="16">
        <v>9</v>
      </c>
      <c r="B132" s="4" t="s">
        <v>11</v>
      </c>
      <c r="C132" s="10" t="s">
        <v>29</v>
      </c>
      <c r="D132" s="10">
        <v>480</v>
      </c>
      <c r="H132" s="12">
        <v>86.4</v>
      </c>
    </row>
    <row r="133" spans="1:8" ht="12.75">
      <c r="A133" s="16">
        <v>10</v>
      </c>
      <c r="B133" s="4" t="s">
        <v>150</v>
      </c>
      <c r="C133" s="10" t="s">
        <v>27</v>
      </c>
      <c r="D133" s="10">
        <v>480</v>
      </c>
      <c r="H133" s="12">
        <v>79.71</v>
      </c>
    </row>
    <row r="134" spans="1:8" ht="12.75">
      <c r="A134" s="16">
        <v>11</v>
      </c>
      <c r="B134" s="4" t="s">
        <v>9</v>
      </c>
      <c r="C134" s="10" t="s">
        <v>25</v>
      </c>
      <c r="D134" s="10">
        <v>480</v>
      </c>
      <c r="H134" s="1">
        <v>32.92</v>
      </c>
    </row>
    <row r="135" spans="1:8" ht="12.75">
      <c r="A135" s="16">
        <v>12</v>
      </c>
      <c r="B135" s="61" t="s">
        <v>347</v>
      </c>
      <c r="C135" s="62" t="s">
        <v>33</v>
      </c>
      <c r="D135" s="62" t="s">
        <v>41</v>
      </c>
      <c r="H135" s="63">
        <v>164</v>
      </c>
    </row>
    <row r="136" spans="1:8" ht="12.75">
      <c r="A136" s="16">
        <v>13</v>
      </c>
      <c r="B136" s="61"/>
      <c r="C136" s="62"/>
      <c r="D136" s="62"/>
      <c r="H136" s="63"/>
    </row>
    <row r="137" spans="1:8" ht="12.75">
      <c r="A137" s="16">
        <v>14</v>
      </c>
      <c r="B137" s="61"/>
      <c r="C137" s="62"/>
      <c r="D137" s="62"/>
      <c r="H137" s="63"/>
    </row>
    <row r="138" spans="1:8" ht="12.75">
      <c r="A138" s="16">
        <v>15</v>
      </c>
      <c r="B138" s="4" t="s">
        <v>158</v>
      </c>
      <c r="C138" s="10" t="s">
        <v>34</v>
      </c>
      <c r="D138" s="10">
        <v>480</v>
      </c>
      <c r="H138" s="12">
        <v>47.64</v>
      </c>
    </row>
    <row r="139" spans="1:8" ht="12.75">
      <c r="A139" s="16">
        <v>16</v>
      </c>
      <c r="B139" s="4" t="s">
        <v>152</v>
      </c>
      <c r="C139" s="10" t="s">
        <v>38</v>
      </c>
      <c r="D139" s="10">
        <v>480</v>
      </c>
      <c r="H139" s="12">
        <v>51.6</v>
      </c>
    </row>
    <row r="140" spans="1:8" ht="12.75">
      <c r="A140" s="16">
        <v>17</v>
      </c>
      <c r="B140" s="4" t="s">
        <v>153</v>
      </c>
      <c r="C140" s="10" t="s">
        <v>39</v>
      </c>
      <c r="D140" s="10">
        <v>120</v>
      </c>
      <c r="H140" s="12">
        <v>32</v>
      </c>
    </row>
    <row r="141" spans="1:8" ht="12.75">
      <c r="A141" s="16">
        <v>18</v>
      </c>
      <c r="B141" s="4" t="s">
        <v>154</v>
      </c>
      <c r="C141" s="10" t="s">
        <v>40</v>
      </c>
      <c r="D141" s="10">
        <v>240</v>
      </c>
      <c r="H141" s="12">
        <v>59</v>
      </c>
    </row>
    <row r="142" spans="1:8" ht="12.75">
      <c r="A142" s="16">
        <v>19</v>
      </c>
      <c r="B142" s="4" t="s">
        <v>12</v>
      </c>
      <c r="C142" s="10">
        <v>17350</v>
      </c>
      <c r="D142" s="10">
        <v>160</v>
      </c>
      <c r="H142" s="12">
        <v>86</v>
      </c>
    </row>
    <row r="143" spans="1:8" ht="12.75">
      <c r="A143" s="16">
        <v>20</v>
      </c>
      <c r="B143" s="4" t="s">
        <v>155</v>
      </c>
      <c r="C143" s="10" t="s">
        <v>17</v>
      </c>
      <c r="D143" s="10">
        <v>360</v>
      </c>
      <c r="H143" s="12">
        <v>38.25</v>
      </c>
    </row>
    <row r="144" spans="1:8" ht="12.75">
      <c r="A144" s="16">
        <v>21</v>
      </c>
      <c r="B144" s="4" t="s">
        <v>156</v>
      </c>
      <c r="C144" s="10" t="s">
        <v>18</v>
      </c>
      <c r="D144" s="10">
        <v>240</v>
      </c>
      <c r="H144" s="12">
        <v>25.5</v>
      </c>
    </row>
    <row r="145" spans="1:8" ht="12.75">
      <c r="A145" s="16">
        <v>22</v>
      </c>
      <c r="B145" s="4" t="s">
        <v>157</v>
      </c>
      <c r="C145" s="10" t="s">
        <v>20</v>
      </c>
      <c r="D145" s="10">
        <v>288</v>
      </c>
      <c r="H145" s="12">
        <v>62.23</v>
      </c>
    </row>
    <row r="146" spans="1:8" ht="12.75">
      <c r="A146" s="16">
        <v>23</v>
      </c>
      <c r="B146" s="4" t="s">
        <v>4</v>
      </c>
      <c r="C146" s="10" t="s">
        <v>15</v>
      </c>
      <c r="D146" s="10">
        <v>360</v>
      </c>
      <c r="H146" s="12">
        <v>39.15</v>
      </c>
    </row>
    <row r="147" spans="1:8" ht="12.75">
      <c r="A147" s="16">
        <v>24</v>
      </c>
      <c r="B147" s="4" t="s">
        <v>159</v>
      </c>
      <c r="C147" s="10" t="s">
        <v>19</v>
      </c>
      <c r="D147" s="10">
        <v>480</v>
      </c>
      <c r="E147" s="2"/>
      <c r="H147" s="12">
        <v>153</v>
      </c>
    </row>
    <row r="148" spans="1:8" ht="12.75">
      <c r="A148" s="16">
        <v>26</v>
      </c>
      <c r="B148" s="4" t="s">
        <v>161</v>
      </c>
      <c r="C148" s="10" t="s">
        <v>24</v>
      </c>
      <c r="D148" s="10">
        <v>480</v>
      </c>
      <c r="E148" s="2"/>
      <c r="H148" s="12">
        <v>59.56</v>
      </c>
    </row>
    <row r="149" spans="1:8" ht="12.75">
      <c r="A149" s="16">
        <v>27</v>
      </c>
      <c r="B149" s="4" t="s">
        <v>162</v>
      </c>
      <c r="C149" s="10" t="s">
        <v>21</v>
      </c>
      <c r="D149" s="10">
        <v>120</v>
      </c>
      <c r="E149" s="2"/>
      <c r="H149" s="12">
        <v>42</v>
      </c>
    </row>
    <row r="150" spans="1:8" ht="12.75">
      <c r="A150" s="16">
        <v>28</v>
      </c>
      <c r="B150" s="4" t="s">
        <v>163</v>
      </c>
      <c r="C150" s="10" t="s">
        <v>22</v>
      </c>
      <c r="D150" s="10">
        <v>240</v>
      </c>
      <c r="E150" s="2"/>
      <c r="H150" s="12">
        <v>135.33</v>
      </c>
    </row>
    <row r="151" spans="1:8" ht="12.75">
      <c r="A151" s="16">
        <v>29</v>
      </c>
      <c r="B151" s="4" t="s">
        <v>6</v>
      </c>
      <c r="C151" s="10" t="s">
        <v>23</v>
      </c>
      <c r="D151" s="10">
        <v>120</v>
      </c>
      <c r="E151" s="2"/>
      <c r="H151" s="12">
        <v>153.33</v>
      </c>
    </row>
    <row r="152" spans="1:8" ht="12.75">
      <c r="A152" s="16">
        <v>30</v>
      </c>
      <c r="B152" s="4" t="s">
        <v>164</v>
      </c>
      <c r="C152" s="10" t="s">
        <v>350</v>
      </c>
      <c r="D152" s="10">
        <v>120</v>
      </c>
      <c r="E152" s="2"/>
      <c r="H152" s="12">
        <v>249</v>
      </c>
    </row>
    <row r="153" spans="1:8" ht="12.75">
      <c r="A153" s="16">
        <v>31</v>
      </c>
      <c r="B153" s="4" t="s">
        <v>10</v>
      </c>
      <c r="C153" s="10" t="s">
        <v>455</v>
      </c>
      <c r="D153" s="10">
        <v>480</v>
      </c>
      <c r="E153" s="2"/>
      <c r="H153" s="12">
        <v>39.2</v>
      </c>
    </row>
    <row r="154" spans="1:8" ht="12.75">
      <c r="A154" s="16">
        <v>32</v>
      </c>
      <c r="B154" s="4" t="s">
        <v>165</v>
      </c>
      <c r="C154" s="10" t="s">
        <v>351</v>
      </c>
      <c r="D154" s="10">
        <v>160</v>
      </c>
      <c r="E154" s="2"/>
      <c r="H154" s="12">
        <v>275.2</v>
      </c>
    </row>
    <row r="155" spans="1:8" ht="12.75">
      <c r="A155" s="16">
        <v>33</v>
      </c>
      <c r="B155" s="4" t="s">
        <v>111</v>
      </c>
      <c r="C155" s="10" t="s">
        <v>352</v>
      </c>
      <c r="D155" s="10">
        <v>120</v>
      </c>
      <c r="E155" s="2"/>
      <c r="H155" s="12">
        <v>217.2</v>
      </c>
    </row>
    <row r="156" spans="1:8" ht="12.75">
      <c r="A156" s="16">
        <v>34</v>
      </c>
      <c r="B156" s="4" t="s">
        <v>166</v>
      </c>
      <c r="C156" s="10" t="s">
        <v>353</v>
      </c>
      <c r="D156" s="10">
        <v>120</v>
      </c>
      <c r="E156" s="2"/>
      <c r="H156" s="12">
        <v>262</v>
      </c>
    </row>
    <row r="157" spans="1:8" ht="12.75">
      <c r="A157" s="16">
        <v>35</v>
      </c>
      <c r="B157" s="4" t="s">
        <v>108</v>
      </c>
      <c r="C157" s="10" t="s">
        <v>109</v>
      </c>
      <c r="D157" s="10">
        <v>80</v>
      </c>
      <c r="E157" s="2"/>
      <c r="H157" s="12">
        <v>164</v>
      </c>
    </row>
    <row r="158" spans="1:8" ht="12.75">
      <c r="A158" s="16">
        <v>36</v>
      </c>
      <c r="B158" s="4" t="s">
        <v>110</v>
      </c>
      <c r="C158" s="10" t="s">
        <v>456</v>
      </c>
      <c r="D158" s="10">
        <v>80</v>
      </c>
      <c r="E158" s="2"/>
      <c r="H158" s="12">
        <v>164</v>
      </c>
    </row>
    <row r="159" spans="1:8" ht="12.75">
      <c r="A159" s="16">
        <v>37</v>
      </c>
      <c r="B159" s="4" t="s">
        <v>167</v>
      </c>
      <c r="C159" s="10" t="s">
        <v>125</v>
      </c>
      <c r="D159" s="10">
        <v>80</v>
      </c>
      <c r="E159" s="2"/>
      <c r="H159" s="12">
        <v>109.33</v>
      </c>
    </row>
    <row r="160" spans="1:8" ht="12.75">
      <c r="A160" s="16">
        <v>38</v>
      </c>
      <c r="B160" s="4" t="s">
        <v>168</v>
      </c>
      <c r="C160" s="10" t="s">
        <v>131</v>
      </c>
      <c r="D160" s="10">
        <v>80</v>
      </c>
      <c r="E160" s="2"/>
      <c r="H160" s="12">
        <v>109.33</v>
      </c>
    </row>
    <row r="161" spans="1:8" ht="12.75">
      <c r="A161" s="16">
        <v>39</v>
      </c>
      <c r="B161" s="4" t="s">
        <v>169</v>
      </c>
      <c r="C161" s="10" t="s">
        <v>128</v>
      </c>
      <c r="D161" s="10">
        <v>80</v>
      </c>
      <c r="E161" s="2"/>
      <c r="H161" s="12">
        <v>109.33</v>
      </c>
    </row>
    <row r="162" spans="1:8" ht="12.75">
      <c r="A162" s="16">
        <v>40</v>
      </c>
      <c r="B162" s="4" t="s">
        <v>179</v>
      </c>
      <c r="C162" s="10" t="s">
        <v>129</v>
      </c>
      <c r="D162" s="10">
        <v>80</v>
      </c>
      <c r="E162" s="2"/>
      <c r="H162" s="12">
        <v>109.33</v>
      </c>
    </row>
    <row r="163" spans="1:8" ht="12.75">
      <c r="A163" s="16">
        <v>41</v>
      </c>
      <c r="B163" s="4" t="s">
        <v>180</v>
      </c>
      <c r="C163" s="10" t="s">
        <v>124</v>
      </c>
      <c r="D163" s="10">
        <v>80</v>
      </c>
      <c r="E163" s="2"/>
      <c r="H163" s="12">
        <v>109.33</v>
      </c>
    </row>
    <row r="164" spans="1:8" ht="12.75">
      <c r="A164" s="16">
        <v>42</v>
      </c>
      <c r="B164" s="4" t="s">
        <v>170</v>
      </c>
      <c r="C164" s="10" t="s">
        <v>130</v>
      </c>
      <c r="D164" s="10">
        <v>80</v>
      </c>
      <c r="E164" s="2"/>
      <c r="H164" s="12">
        <v>109.33</v>
      </c>
    </row>
    <row r="165" spans="1:8" ht="12.75">
      <c r="A165" s="16">
        <v>43</v>
      </c>
      <c r="B165" s="4" t="s">
        <v>126</v>
      </c>
      <c r="C165" s="10" t="s">
        <v>127</v>
      </c>
      <c r="D165" s="10">
        <v>80</v>
      </c>
      <c r="E165" s="2"/>
      <c r="H165" s="12">
        <v>109.33</v>
      </c>
    </row>
    <row r="166" spans="1:8" ht="12.75">
      <c r="A166" s="16">
        <v>44</v>
      </c>
      <c r="B166" s="4" t="s">
        <v>356</v>
      </c>
      <c r="C166" s="10" t="s">
        <v>30</v>
      </c>
      <c r="D166" s="10">
        <v>120</v>
      </c>
      <c r="E166" s="2"/>
      <c r="H166" s="12">
        <v>164</v>
      </c>
    </row>
    <row r="167" spans="1:8" ht="12.75">
      <c r="A167" s="16">
        <v>45</v>
      </c>
      <c r="B167" s="4" t="s">
        <v>14</v>
      </c>
      <c r="C167" s="10" t="s">
        <v>36</v>
      </c>
      <c r="D167" s="10">
        <v>120</v>
      </c>
      <c r="E167" s="2"/>
      <c r="H167" s="12">
        <v>163.5</v>
      </c>
    </row>
    <row r="168" spans="1:8" ht="12.75">
      <c r="A168" s="16">
        <v>46</v>
      </c>
      <c r="B168" s="4" t="s">
        <v>13</v>
      </c>
      <c r="C168" s="10" t="s">
        <v>35</v>
      </c>
      <c r="D168" s="10">
        <v>120</v>
      </c>
      <c r="E168" s="2"/>
      <c r="H168" s="12">
        <v>99</v>
      </c>
    </row>
    <row r="169" spans="1:8" ht="12.75">
      <c r="A169" s="16">
        <v>47</v>
      </c>
      <c r="B169" s="4" t="s">
        <v>172</v>
      </c>
      <c r="C169" s="10" t="s">
        <v>225</v>
      </c>
      <c r="D169" s="10">
        <v>80</v>
      </c>
      <c r="E169" s="2"/>
      <c r="H169" s="12">
        <v>600</v>
      </c>
    </row>
    <row r="170" spans="1:8" ht="12.75">
      <c r="A170" s="16">
        <v>48</v>
      </c>
      <c r="B170" s="4" t="s">
        <v>173</v>
      </c>
      <c r="C170" s="10">
        <v>17018</v>
      </c>
      <c r="D170" s="10">
        <v>880</v>
      </c>
      <c r="E170" s="2"/>
      <c r="H170" s="12">
        <v>56</v>
      </c>
    </row>
    <row r="171" spans="1:8" ht="12.75">
      <c r="A171" s="16">
        <v>49</v>
      </c>
      <c r="B171" s="4" t="s">
        <v>174</v>
      </c>
      <c r="C171" s="10" t="s">
        <v>37</v>
      </c>
      <c r="D171" s="10">
        <v>80</v>
      </c>
      <c r="E171" s="2"/>
      <c r="H171" s="12">
        <v>163.33</v>
      </c>
    </row>
    <row r="172" spans="1:8" ht="12.75">
      <c r="A172" s="16">
        <v>50</v>
      </c>
      <c r="B172" s="4" t="s">
        <v>175</v>
      </c>
      <c r="C172" s="10" t="s">
        <v>354</v>
      </c>
      <c r="D172" s="10">
        <v>120</v>
      </c>
      <c r="E172" s="2"/>
      <c r="H172" s="12">
        <v>1758</v>
      </c>
    </row>
    <row r="173" spans="1:8" ht="12.75">
      <c r="A173" s="16">
        <v>51</v>
      </c>
      <c r="B173" s="4" t="s">
        <v>176</v>
      </c>
      <c r="C173" s="10" t="s">
        <v>31</v>
      </c>
      <c r="D173" s="10">
        <v>250</v>
      </c>
      <c r="E173" s="2"/>
      <c r="H173" s="12">
        <v>340</v>
      </c>
    </row>
    <row r="174" spans="1:8" ht="12.75">
      <c r="A174" s="16">
        <v>52</v>
      </c>
      <c r="B174" s="4" t="s">
        <v>5</v>
      </c>
      <c r="C174" s="10">
        <v>17617</v>
      </c>
      <c r="D174" s="10">
        <v>400</v>
      </c>
      <c r="E174" s="2"/>
      <c r="H174" s="12">
        <v>96</v>
      </c>
    </row>
    <row r="175" spans="1:8" ht="12.75">
      <c r="A175" s="16">
        <v>53</v>
      </c>
      <c r="B175" s="4" t="s">
        <v>177</v>
      </c>
      <c r="C175" s="10" t="s">
        <v>16</v>
      </c>
      <c r="D175" s="10">
        <v>120</v>
      </c>
      <c r="E175" s="2"/>
      <c r="H175" s="12">
        <v>79</v>
      </c>
    </row>
    <row r="176" spans="1:8" ht="12.75">
      <c r="A176" s="16">
        <v>54</v>
      </c>
      <c r="B176" s="4" t="s">
        <v>178</v>
      </c>
      <c r="C176" s="10" t="s">
        <v>227</v>
      </c>
      <c r="D176" s="10">
        <v>140</v>
      </c>
      <c r="E176" s="2"/>
      <c r="H176" s="12">
        <v>1800</v>
      </c>
    </row>
    <row r="177" spans="1:8" ht="12.75">
      <c r="A177" s="16">
        <v>55</v>
      </c>
      <c r="B177" s="4" t="s">
        <v>181</v>
      </c>
      <c r="C177" s="10" t="s">
        <v>26</v>
      </c>
      <c r="D177" s="10">
        <v>80</v>
      </c>
      <c r="E177" s="2"/>
      <c r="H177" s="12">
        <v>48.89</v>
      </c>
    </row>
    <row r="178" spans="2:8" ht="12.75">
      <c r="B178" s="28" t="s">
        <v>462</v>
      </c>
      <c r="E178" s="2"/>
      <c r="H178" s="2"/>
    </row>
    <row r="179" spans="1:9" ht="24.75" customHeight="1">
      <c r="A179" s="24" t="s">
        <v>42</v>
      </c>
      <c r="C179" s="6" t="s">
        <v>0</v>
      </c>
      <c r="D179" s="6" t="s">
        <v>2</v>
      </c>
      <c r="E179" s="14" t="s">
        <v>143</v>
      </c>
      <c r="F179" s="7" t="s">
        <v>1</v>
      </c>
      <c r="G179" s="8"/>
      <c r="H179" s="7" t="s">
        <v>1</v>
      </c>
      <c r="I179" s="14" t="s">
        <v>477</v>
      </c>
    </row>
    <row r="180" spans="2:8" ht="12.75">
      <c r="B180" s="4" t="s">
        <v>43</v>
      </c>
      <c r="C180" s="10" t="s">
        <v>61</v>
      </c>
      <c r="D180" s="10" t="s">
        <v>395</v>
      </c>
      <c r="H180" s="12" t="s">
        <v>123</v>
      </c>
    </row>
    <row r="181" spans="2:8" ht="12.75">
      <c r="B181" s="4" t="s">
        <v>44</v>
      </c>
      <c r="C181" s="10" t="s">
        <v>435</v>
      </c>
      <c r="D181" s="10" t="s">
        <v>396</v>
      </c>
      <c r="H181" s="12" t="s">
        <v>123</v>
      </c>
    </row>
    <row r="182" spans="2:8" ht="12.75">
      <c r="B182" s="4" t="s">
        <v>357</v>
      </c>
      <c r="C182" s="10" t="s">
        <v>386</v>
      </c>
      <c r="D182" s="10" t="s">
        <v>397</v>
      </c>
      <c r="H182" s="12" t="s">
        <v>123</v>
      </c>
    </row>
    <row r="183" spans="2:8" ht="12.75">
      <c r="B183" s="4" t="s">
        <v>45</v>
      </c>
      <c r="C183" s="10" t="s">
        <v>62</v>
      </c>
      <c r="D183" s="10" t="s">
        <v>88</v>
      </c>
      <c r="H183" s="12" t="s">
        <v>123</v>
      </c>
    </row>
    <row r="184" spans="2:8" ht="12.75">
      <c r="B184" s="4" t="s">
        <v>358</v>
      </c>
      <c r="C184" s="10" t="s">
        <v>63</v>
      </c>
      <c r="D184" s="10" t="s">
        <v>89</v>
      </c>
      <c r="H184" s="12" t="s">
        <v>123</v>
      </c>
    </row>
    <row r="185" spans="2:8" ht="12.75">
      <c r="B185" s="4" t="s">
        <v>46</v>
      </c>
      <c r="C185" s="10" t="s">
        <v>64</v>
      </c>
      <c r="D185" s="10" t="s">
        <v>90</v>
      </c>
      <c r="H185" s="12" t="s">
        <v>123</v>
      </c>
    </row>
    <row r="186" spans="2:8" ht="12.75">
      <c r="B186" s="4" t="s">
        <v>47</v>
      </c>
      <c r="C186" s="10" t="s">
        <v>65</v>
      </c>
      <c r="D186" s="10" t="s">
        <v>90</v>
      </c>
      <c r="H186" s="12" t="s">
        <v>123</v>
      </c>
    </row>
    <row r="187" spans="2:8" ht="12.75">
      <c r="B187" s="4" t="s">
        <v>359</v>
      </c>
      <c r="C187" s="10" t="s">
        <v>387</v>
      </c>
      <c r="D187" s="10" t="s">
        <v>104</v>
      </c>
      <c r="H187" s="12" t="s">
        <v>123</v>
      </c>
    </row>
    <row r="188" spans="2:8" ht="12.75">
      <c r="B188" s="4" t="s">
        <v>360</v>
      </c>
      <c r="C188" s="10" t="s">
        <v>66</v>
      </c>
      <c r="D188" s="10" t="s">
        <v>90</v>
      </c>
      <c r="H188" s="12" t="s">
        <v>123</v>
      </c>
    </row>
    <row r="189" spans="2:8" ht="12.75">
      <c r="B189" s="4" t="s">
        <v>361</v>
      </c>
      <c r="C189" s="10" t="s">
        <v>67</v>
      </c>
      <c r="D189" s="10" t="s">
        <v>88</v>
      </c>
      <c r="H189" s="12" t="s">
        <v>123</v>
      </c>
    </row>
    <row r="190" spans="2:8" ht="12.75">
      <c r="B190" s="4" t="s">
        <v>362</v>
      </c>
      <c r="C190" s="10" t="s">
        <v>68</v>
      </c>
      <c r="D190" s="10" t="s">
        <v>88</v>
      </c>
      <c r="H190" s="12" t="s">
        <v>123</v>
      </c>
    </row>
    <row r="191" spans="2:8" ht="12.75">
      <c r="B191" s="4" t="s">
        <v>363</v>
      </c>
      <c r="C191" s="10" t="s">
        <v>69</v>
      </c>
      <c r="D191" s="10" t="s">
        <v>88</v>
      </c>
      <c r="H191" s="12" t="s">
        <v>123</v>
      </c>
    </row>
    <row r="192" spans="2:8" ht="12.75">
      <c r="B192" s="4" t="s">
        <v>474</v>
      </c>
      <c r="C192" s="10" t="s">
        <v>70</v>
      </c>
      <c r="D192" s="10" t="s">
        <v>89</v>
      </c>
      <c r="H192" s="12" t="s">
        <v>123</v>
      </c>
    </row>
    <row r="193" spans="2:8" ht="12.75">
      <c r="B193" s="4" t="s">
        <v>364</v>
      </c>
      <c r="C193" s="10" t="s">
        <v>71</v>
      </c>
      <c r="D193" s="10" t="s">
        <v>91</v>
      </c>
      <c r="H193" s="12" t="s">
        <v>123</v>
      </c>
    </row>
    <row r="194" spans="2:8" ht="12.75">
      <c r="B194" s="4" t="s">
        <v>365</v>
      </c>
      <c r="C194" s="10" t="s">
        <v>388</v>
      </c>
      <c r="D194" s="10" t="s">
        <v>398</v>
      </c>
      <c r="H194" s="12" t="s">
        <v>123</v>
      </c>
    </row>
    <row r="195" spans="2:8" ht="12.75">
      <c r="B195" s="4" t="s">
        <v>366</v>
      </c>
      <c r="C195" s="10" t="s">
        <v>132</v>
      </c>
      <c r="D195" s="10" t="s">
        <v>133</v>
      </c>
      <c r="H195" s="12" t="s">
        <v>123</v>
      </c>
    </row>
    <row r="196" spans="2:8" ht="12.75">
      <c r="B196" s="4" t="s">
        <v>367</v>
      </c>
      <c r="C196" s="10" t="s">
        <v>134</v>
      </c>
      <c r="D196" s="10" t="s">
        <v>133</v>
      </c>
      <c r="H196" s="12" t="s">
        <v>123</v>
      </c>
    </row>
    <row r="197" spans="2:8" ht="12.75">
      <c r="B197" s="4" t="s">
        <v>368</v>
      </c>
      <c r="C197" s="10" t="s">
        <v>457</v>
      </c>
      <c r="D197" s="10" t="s">
        <v>133</v>
      </c>
      <c r="H197" s="12" t="s">
        <v>123</v>
      </c>
    </row>
    <row r="198" spans="2:8" ht="12.75">
      <c r="B198" s="4" t="s">
        <v>369</v>
      </c>
      <c r="C198" s="10" t="s">
        <v>458</v>
      </c>
      <c r="D198" s="10" t="s">
        <v>133</v>
      </c>
      <c r="H198" s="12" t="s">
        <v>123</v>
      </c>
    </row>
    <row r="199" spans="2:8" ht="12.75">
      <c r="B199" s="4" t="s">
        <v>370</v>
      </c>
      <c r="C199" s="10" t="s">
        <v>135</v>
      </c>
      <c r="D199" s="10" t="s">
        <v>133</v>
      </c>
      <c r="H199" s="12" t="s">
        <v>123</v>
      </c>
    </row>
    <row r="200" spans="2:8" ht="12.75">
      <c r="B200" s="4" t="s">
        <v>371</v>
      </c>
      <c r="C200" s="10" t="s">
        <v>136</v>
      </c>
      <c r="D200" s="10" t="s">
        <v>133</v>
      </c>
      <c r="H200" s="12" t="s">
        <v>123</v>
      </c>
    </row>
    <row r="201" spans="2:8" ht="12.75">
      <c r="B201" s="4" t="s">
        <v>48</v>
      </c>
      <c r="C201" s="10" t="s">
        <v>72</v>
      </c>
      <c r="D201" s="10" t="s">
        <v>92</v>
      </c>
      <c r="H201" s="12" t="s">
        <v>123</v>
      </c>
    </row>
    <row r="202" spans="2:8" ht="12.75">
      <c r="B202" s="4" t="s">
        <v>49</v>
      </c>
      <c r="C202" s="10" t="s">
        <v>106</v>
      </c>
      <c r="D202" s="10" t="s">
        <v>89</v>
      </c>
      <c r="H202" s="12" t="s">
        <v>123</v>
      </c>
    </row>
    <row r="203" spans="2:8" ht="12.75">
      <c r="B203" s="4" t="s">
        <v>242</v>
      </c>
      <c r="C203" s="10" t="s">
        <v>389</v>
      </c>
      <c r="D203" s="10" t="s">
        <v>93</v>
      </c>
      <c r="H203" s="12" t="s">
        <v>123</v>
      </c>
    </row>
    <row r="204" spans="2:8" ht="12.75">
      <c r="B204" s="4" t="s">
        <v>245</v>
      </c>
      <c r="C204" s="10" t="s">
        <v>293</v>
      </c>
      <c r="D204" s="10" t="s">
        <v>94</v>
      </c>
      <c r="H204" s="12" t="s">
        <v>123</v>
      </c>
    </row>
    <row r="205" spans="2:8" ht="12.75">
      <c r="B205" s="4" t="s">
        <v>372</v>
      </c>
      <c r="C205" s="10" t="s">
        <v>390</v>
      </c>
      <c r="D205" s="10" t="s">
        <v>399</v>
      </c>
      <c r="H205" s="12" t="s">
        <v>123</v>
      </c>
    </row>
    <row r="206" spans="2:8" ht="12.75">
      <c r="B206" s="4" t="s">
        <v>373</v>
      </c>
      <c r="C206" s="10" t="s">
        <v>391</v>
      </c>
      <c r="D206" s="10" t="s">
        <v>104</v>
      </c>
      <c r="H206" s="12" t="s">
        <v>123</v>
      </c>
    </row>
    <row r="207" spans="2:8" ht="12.75">
      <c r="B207" s="4" t="s">
        <v>114</v>
      </c>
      <c r="C207" s="10" t="s">
        <v>392</v>
      </c>
      <c r="D207" s="10" t="s">
        <v>399</v>
      </c>
      <c r="H207" s="12" t="s">
        <v>123</v>
      </c>
    </row>
    <row r="208" spans="2:8" ht="12.75">
      <c r="B208" s="4" t="s">
        <v>374</v>
      </c>
      <c r="C208" s="10" t="s">
        <v>393</v>
      </c>
      <c r="D208" s="10" t="s">
        <v>400</v>
      </c>
      <c r="H208" s="12" t="s">
        <v>123</v>
      </c>
    </row>
    <row r="209" spans="2:8" ht="12.75">
      <c r="B209" s="4" t="s">
        <v>375</v>
      </c>
      <c r="C209" s="10" t="s">
        <v>394</v>
      </c>
      <c r="D209" s="10" t="s">
        <v>400</v>
      </c>
      <c r="H209" s="12" t="s">
        <v>123</v>
      </c>
    </row>
    <row r="210" spans="2:8" ht="12.75">
      <c r="B210" s="4" t="s">
        <v>401</v>
      </c>
      <c r="C210" s="10" t="s">
        <v>115</v>
      </c>
      <c r="D210" s="10" t="s">
        <v>89</v>
      </c>
      <c r="H210" s="12" t="s">
        <v>123</v>
      </c>
    </row>
    <row r="211" spans="2:8" ht="12.75">
      <c r="B211" s="4" t="s">
        <v>50</v>
      </c>
      <c r="C211" s="10" t="s">
        <v>73</v>
      </c>
      <c r="D211" s="10" t="s">
        <v>93</v>
      </c>
      <c r="H211" s="12" t="s">
        <v>123</v>
      </c>
    </row>
    <row r="212" spans="2:8" ht="12.75">
      <c r="B212" s="4" t="s">
        <v>51</v>
      </c>
      <c r="C212" s="10" t="s">
        <v>74</v>
      </c>
      <c r="D212" s="10" t="s">
        <v>93</v>
      </c>
      <c r="H212" s="12" t="s">
        <v>123</v>
      </c>
    </row>
    <row r="213" spans="2:8" ht="12.75">
      <c r="B213" s="4" t="s">
        <v>376</v>
      </c>
      <c r="C213" s="10" t="s">
        <v>137</v>
      </c>
      <c r="D213" s="10" t="s">
        <v>138</v>
      </c>
      <c r="H213" s="12" t="s">
        <v>123</v>
      </c>
    </row>
    <row r="214" spans="2:8" ht="12.75">
      <c r="B214" s="4" t="s">
        <v>139</v>
      </c>
      <c r="C214" s="10" t="s">
        <v>140</v>
      </c>
      <c r="D214" s="10" t="s">
        <v>138</v>
      </c>
      <c r="H214" s="12" t="s">
        <v>123</v>
      </c>
    </row>
    <row r="215" spans="2:8" ht="12.75">
      <c r="B215" s="4" t="s">
        <v>52</v>
      </c>
      <c r="C215" s="10" t="s">
        <v>75</v>
      </c>
      <c r="D215" s="10" t="s">
        <v>402</v>
      </c>
      <c r="H215" s="12" t="s">
        <v>123</v>
      </c>
    </row>
    <row r="216" spans="2:8" ht="12.75">
      <c r="B216" s="4" t="s">
        <v>253</v>
      </c>
      <c r="C216" s="10" t="s">
        <v>303</v>
      </c>
      <c r="D216" s="10" t="s">
        <v>338</v>
      </c>
      <c r="H216" s="12" t="s">
        <v>123</v>
      </c>
    </row>
    <row r="217" spans="2:8" ht="12.75">
      <c r="B217" s="4" t="s">
        <v>255</v>
      </c>
      <c r="C217" s="10" t="s">
        <v>301</v>
      </c>
      <c r="D217" s="10" t="s">
        <v>338</v>
      </c>
      <c r="H217" s="12" t="s">
        <v>123</v>
      </c>
    </row>
    <row r="218" spans="2:8" ht="12.75">
      <c r="B218" s="4" t="s">
        <v>254</v>
      </c>
      <c r="C218" s="10" t="s">
        <v>302</v>
      </c>
      <c r="D218" s="10" t="s">
        <v>338</v>
      </c>
      <c r="H218" s="12" t="s">
        <v>123</v>
      </c>
    </row>
    <row r="219" spans="2:8" ht="12.75">
      <c r="B219" s="4" t="s">
        <v>256</v>
      </c>
      <c r="C219" s="10" t="s">
        <v>304</v>
      </c>
      <c r="D219" s="10" t="s">
        <v>138</v>
      </c>
      <c r="H219" s="12" t="s">
        <v>123</v>
      </c>
    </row>
    <row r="220" spans="2:8" ht="12.75">
      <c r="B220" s="4" t="s">
        <v>258</v>
      </c>
      <c r="C220" s="10" t="s">
        <v>305</v>
      </c>
      <c r="D220" s="10" t="s">
        <v>138</v>
      </c>
      <c r="H220" s="12" t="s">
        <v>123</v>
      </c>
    </row>
    <row r="221" spans="2:8" ht="12.75">
      <c r="B221" s="4" t="s">
        <v>257</v>
      </c>
      <c r="C221" s="10" t="s">
        <v>306</v>
      </c>
      <c r="D221" s="10" t="s">
        <v>138</v>
      </c>
      <c r="H221" s="12" t="s">
        <v>123</v>
      </c>
    </row>
    <row r="222" spans="2:8" ht="12.75">
      <c r="B222" s="4" t="s">
        <v>377</v>
      </c>
      <c r="C222" s="10" t="s">
        <v>403</v>
      </c>
      <c r="D222" s="10" t="s">
        <v>404</v>
      </c>
      <c r="H222" s="12" t="s">
        <v>123</v>
      </c>
    </row>
    <row r="223" spans="2:8" ht="12.75">
      <c r="B223" s="4" t="s">
        <v>378</v>
      </c>
      <c r="C223" s="10" t="s">
        <v>309</v>
      </c>
      <c r="D223" s="10" t="s">
        <v>329</v>
      </c>
      <c r="H223" s="12" t="s">
        <v>123</v>
      </c>
    </row>
    <row r="224" spans="2:8" ht="12.75">
      <c r="B224" s="4" t="s">
        <v>261</v>
      </c>
      <c r="C224" s="10">
        <v>16352</v>
      </c>
      <c r="D224" s="10" t="s">
        <v>95</v>
      </c>
      <c r="H224" s="12" t="s">
        <v>123</v>
      </c>
    </row>
    <row r="225" spans="2:8" ht="12.75">
      <c r="B225" s="4" t="s">
        <v>262</v>
      </c>
      <c r="C225" s="10">
        <v>16353</v>
      </c>
      <c r="D225" s="10" t="s">
        <v>95</v>
      </c>
      <c r="H225" s="12" t="s">
        <v>123</v>
      </c>
    </row>
    <row r="226" spans="2:8" ht="12.75">
      <c r="B226" s="4" t="s">
        <v>263</v>
      </c>
      <c r="C226" s="10">
        <v>16150</v>
      </c>
      <c r="D226" s="10" t="s">
        <v>138</v>
      </c>
      <c r="H226" s="12" t="s">
        <v>123</v>
      </c>
    </row>
    <row r="227" spans="2:8" ht="12.75">
      <c r="B227" s="4" t="s">
        <v>264</v>
      </c>
      <c r="C227" s="10">
        <v>16250</v>
      </c>
      <c r="D227" s="10" t="s">
        <v>138</v>
      </c>
      <c r="H227" s="12" t="s">
        <v>123</v>
      </c>
    </row>
    <row r="228" spans="2:8" ht="12.75">
      <c r="B228" s="4" t="s">
        <v>379</v>
      </c>
      <c r="C228" s="10" t="s">
        <v>76</v>
      </c>
      <c r="D228" s="10" t="s">
        <v>384</v>
      </c>
      <c r="H228" s="12" t="s">
        <v>123</v>
      </c>
    </row>
    <row r="229" spans="2:8" ht="12.75">
      <c r="B229" s="4" t="s">
        <v>53</v>
      </c>
      <c r="C229" s="10" t="s">
        <v>77</v>
      </c>
      <c r="D229" s="10" t="s">
        <v>96</v>
      </c>
      <c r="H229" s="12" t="s">
        <v>123</v>
      </c>
    </row>
    <row r="230" spans="2:8" ht="12.75">
      <c r="B230" s="4" t="s">
        <v>54</v>
      </c>
      <c r="C230" s="10" t="s">
        <v>78</v>
      </c>
      <c r="D230" s="10" t="s">
        <v>97</v>
      </c>
      <c r="H230" s="12" t="s">
        <v>123</v>
      </c>
    </row>
    <row r="231" spans="2:8" ht="12.75">
      <c r="B231" s="4" t="s">
        <v>55</v>
      </c>
      <c r="C231" s="10" t="s">
        <v>79</v>
      </c>
      <c r="D231" s="10" t="s">
        <v>96</v>
      </c>
      <c r="H231" s="12" t="s">
        <v>123</v>
      </c>
    </row>
    <row r="232" spans="2:8" ht="12.75">
      <c r="B232" s="4" t="s">
        <v>56</v>
      </c>
      <c r="C232" s="10" t="s">
        <v>80</v>
      </c>
      <c r="D232" s="10" t="s">
        <v>98</v>
      </c>
      <c r="H232" s="12" t="s">
        <v>123</v>
      </c>
    </row>
    <row r="233" spans="2:8" ht="12.75">
      <c r="B233" s="4" t="s">
        <v>57</v>
      </c>
      <c r="C233" s="10" t="s">
        <v>81</v>
      </c>
      <c r="D233" s="10" t="s">
        <v>99</v>
      </c>
      <c r="H233" s="12" t="s">
        <v>123</v>
      </c>
    </row>
    <row r="234" spans="2:8" ht="12.75">
      <c r="B234" s="4" t="s">
        <v>116</v>
      </c>
      <c r="C234" s="10" t="s">
        <v>117</v>
      </c>
      <c r="D234" s="10" t="s">
        <v>385</v>
      </c>
      <c r="H234" s="12" t="s">
        <v>123</v>
      </c>
    </row>
    <row r="235" spans="2:8" ht="12.75">
      <c r="B235" s="4" t="s">
        <v>380</v>
      </c>
      <c r="C235" s="10" t="s">
        <v>382</v>
      </c>
      <c r="D235" s="10" t="s">
        <v>118</v>
      </c>
      <c r="H235" s="12" t="s">
        <v>123</v>
      </c>
    </row>
    <row r="236" spans="2:8" ht="12.75">
      <c r="B236" s="4" t="s">
        <v>112</v>
      </c>
      <c r="C236" s="10" t="s">
        <v>383</v>
      </c>
      <c r="D236" s="10" t="s">
        <v>119</v>
      </c>
      <c r="H236" s="12" t="s">
        <v>123</v>
      </c>
    </row>
    <row r="237" spans="2:8" ht="12.75">
      <c r="B237" s="4" t="s">
        <v>113</v>
      </c>
      <c r="C237" s="10" t="s">
        <v>120</v>
      </c>
      <c r="D237" s="10" t="s">
        <v>341</v>
      </c>
      <c r="H237" s="12" t="s">
        <v>123</v>
      </c>
    </row>
    <row r="238" spans="2:8" ht="12.75">
      <c r="B238" s="4" t="s">
        <v>58</v>
      </c>
      <c r="C238" s="10" t="s">
        <v>82</v>
      </c>
      <c r="D238" s="10" t="s">
        <v>100</v>
      </c>
      <c r="H238" s="12" t="s">
        <v>123</v>
      </c>
    </row>
    <row r="239" spans="2:8" ht="12.75">
      <c r="B239" s="4" t="s">
        <v>381</v>
      </c>
      <c r="C239" s="10" t="s">
        <v>83</v>
      </c>
      <c r="D239" s="10" t="s">
        <v>101</v>
      </c>
      <c r="H239" s="12" t="s">
        <v>123</v>
      </c>
    </row>
    <row r="240" spans="2:8" ht="12.75">
      <c r="B240" s="4" t="s">
        <v>59</v>
      </c>
      <c r="C240" s="10" t="s">
        <v>84</v>
      </c>
      <c r="D240" s="10" t="s">
        <v>341</v>
      </c>
      <c r="H240" s="12" t="s">
        <v>123</v>
      </c>
    </row>
    <row r="241" spans="2:8" ht="12.75">
      <c r="B241" s="4" t="s">
        <v>60</v>
      </c>
      <c r="C241" s="10" t="s">
        <v>85</v>
      </c>
      <c r="D241" s="10" t="s">
        <v>341</v>
      </c>
      <c r="H241" s="12" t="s">
        <v>123</v>
      </c>
    </row>
    <row r="242" spans="2:8" ht="12.75">
      <c r="B242" s="4" t="s">
        <v>3</v>
      </c>
      <c r="C242" s="10" t="s">
        <v>86</v>
      </c>
      <c r="D242" s="10" t="s">
        <v>41</v>
      </c>
      <c r="H242" s="12" t="s">
        <v>123</v>
      </c>
    </row>
    <row r="243" spans="2:8" ht="12.75">
      <c r="B243" s="4" t="s">
        <v>472</v>
      </c>
      <c r="C243" s="10" t="s">
        <v>87</v>
      </c>
      <c r="D243" s="10" t="s">
        <v>102</v>
      </c>
      <c r="H243" s="12" t="s">
        <v>123</v>
      </c>
    </row>
    <row r="244" ht="12.75">
      <c r="H244" s="12"/>
    </row>
    <row r="245" ht="17.25" customHeight="1">
      <c r="B245" s="30" t="s">
        <v>471</v>
      </c>
    </row>
    <row r="246" spans="2:9" ht="21" customHeight="1">
      <c r="B246" s="57" t="s">
        <v>463</v>
      </c>
      <c r="C246" s="58"/>
      <c r="D246" s="58"/>
      <c r="E246" s="58"/>
      <c r="F246" s="58"/>
      <c r="G246" s="58"/>
      <c r="H246" s="58"/>
      <c r="I246" s="58"/>
    </row>
    <row r="247" spans="2:9" ht="21" customHeight="1">
      <c r="B247" s="57" t="s">
        <v>464</v>
      </c>
      <c r="C247" s="58"/>
      <c r="D247" s="58"/>
      <c r="E247" s="58"/>
      <c r="F247" s="58"/>
      <c r="G247" s="58"/>
      <c r="H247" s="58"/>
      <c r="I247" s="58"/>
    </row>
    <row r="248" ht="21" customHeight="1">
      <c r="B248" s="29" t="s">
        <v>465</v>
      </c>
    </row>
    <row r="249" ht="21" customHeight="1">
      <c r="B249" s="29" t="s">
        <v>466</v>
      </c>
    </row>
    <row r="250" ht="21" customHeight="1">
      <c r="B250" s="29" t="s">
        <v>467</v>
      </c>
    </row>
    <row r="251" spans="2:9" ht="21" customHeight="1">
      <c r="B251" s="57" t="s">
        <v>468</v>
      </c>
      <c r="C251" s="58"/>
      <c r="D251" s="58"/>
      <c r="E251" s="58"/>
      <c r="F251" s="58"/>
      <c r="G251" s="58"/>
      <c r="H251" s="58"/>
      <c r="I251" s="58"/>
    </row>
    <row r="252" spans="2:5" ht="21" customHeight="1">
      <c r="B252" s="57" t="s">
        <v>469</v>
      </c>
      <c r="C252" s="58"/>
      <c r="D252" s="58"/>
      <c r="E252" s="58"/>
    </row>
    <row r="253" ht="21" customHeight="1">
      <c r="B253" s="29" t="s">
        <v>470</v>
      </c>
    </row>
    <row r="255" ht="12.75">
      <c r="B255" s="28" t="s">
        <v>462</v>
      </c>
    </row>
    <row r="256" spans="2:11" s="8" customFormat="1" ht="24" customHeight="1">
      <c r="B256" s="22" t="s">
        <v>451</v>
      </c>
      <c r="C256" s="6" t="s">
        <v>0</v>
      </c>
      <c r="D256" s="6" t="s">
        <v>2</v>
      </c>
      <c r="E256" s="14" t="s">
        <v>143</v>
      </c>
      <c r="F256" s="7" t="s">
        <v>1</v>
      </c>
      <c r="H256" s="7" t="s">
        <v>1</v>
      </c>
      <c r="I256" s="14" t="s">
        <v>477</v>
      </c>
      <c r="J256" s="17"/>
      <c r="K256" s="18"/>
    </row>
    <row r="257" ht="12.75">
      <c r="B257" s="11" t="s">
        <v>452</v>
      </c>
    </row>
    <row r="258" ht="18" customHeight="1">
      <c r="B258" s="21" t="s">
        <v>460</v>
      </c>
    </row>
    <row r="259" spans="1:9" ht="12.75">
      <c r="A259" s="16">
        <v>1</v>
      </c>
      <c r="B259" s="4" t="s">
        <v>4</v>
      </c>
      <c r="C259" s="10" t="s">
        <v>201</v>
      </c>
      <c r="D259" s="10">
        <v>1600</v>
      </c>
      <c r="E259" s="10">
        <v>15</v>
      </c>
      <c r="H259" s="1">
        <v>174</v>
      </c>
      <c r="I259" s="1">
        <f aca="true" t="shared" si="2" ref="I259:I288">SUM(E259)*H259</f>
        <v>2610</v>
      </c>
    </row>
    <row r="260" spans="1:9" ht="12.75">
      <c r="A260" s="16">
        <v>2</v>
      </c>
      <c r="B260" s="4" t="s">
        <v>5</v>
      </c>
      <c r="C260" s="10">
        <v>17617</v>
      </c>
      <c r="D260" s="10">
        <v>400</v>
      </c>
      <c r="E260" s="10">
        <v>2</v>
      </c>
      <c r="H260" s="1">
        <v>96</v>
      </c>
      <c r="I260" s="1">
        <f t="shared" si="2"/>
        <v>192</v>
      </c>
    </row>
    <row r="261" spans="1:9" ht="12.75">
      <c r="A261" s="16">
        <v>3</v>
      </c>
      <c r="B261" s="4" t="s">
        <v>177</v>
      </c>
      <c r="C261" s="10" t="s">
        <v>16</v>
      </c>
      <c r="D261" s="10">
        <v>120</v>
      </c>
      <c r="E261" s="10">
        <v>6</v>
      </c>
      <c r="H261" s="1">
        <v>79</v>
      </c>
      <c r="I261" s="1">
        <f t="shared" si="2"/>
        <v>474</v>
      </c>
    </row>
    <row r="262" spans="1:9" ht="12.75">
      <c r="A262" s="16">
        <v>4</v>
      </c>
      <c r="B262" s="4" t="s">
        <v>155</v>
      </c>
      <c r="C262" s="10" t="s">
        <v>198</v>
      </c>
      <c r="D262" s="10">
        <v>1600</v>
      </c>
      <c r="E262" s="10">
        <v>28</v>
      </c>
      <c r="H262" s="1">
        <v>170</v>
      </c>
      <c r="I262" s="1">
        <f t="shared" si="2"/>
        <v>4760</v>
      </c>
    </row>
    <row r="263" spans="1:9" ht="12.75">
      <c r="A263" s="16">
        <v>5</v>
      </c>
      <c r="B263" s="4" t="s">
        <v>156</v>
      </c>
      <c r="C263" s="10" t="s">
        <v>199</v>
      </c>
      <c r="D263" s="10">
        <v>640</v>
      </c>
      <c r="E263" s="10">
        <v>69</v>
      </c>
      <c r="H263" s="1">
        <v>68</v>
      </c>
      <c r="I263" s="1">
        <f t="shared" si="2"/>
        <v>4692</v>
      </c>
    </row>
    <row r="264" spans="1:9" ht="12.75">
      <c r="A264" s="16">
        <v>6</v>
      </c>
      <c r="B264" s="4" t="s">
        <v>159</v>
      </c>
      <c r="C264" s="10" t="s">
        <v>202</v>
      </c>
      <c r="D264" s="10">
        <v>800</v>
      </c>
      <c r="E264" s="10">
        <v>23</v>
      </c>
      <c r="H264" s="1">
        <v>255</v>
      </c>
      <c r="I264" s="1">
        <f t="shared" si="2"/>
        <v>5865</v>
      </c>
    </row>
    <row r="265" spans="1:9" ht="12.75">
      <c r="A265" s="16">
        <v>7</v>
      </c>
      <c r="B265" s="4" t="s">
        <v>160</v>
      </c>
      <c r="C265" s="10" t="s">
        <v>203</v>
      </c>
      <c r="D265" s="10">
        <v>120</v>
      </c>
      <c r="E265" s="10">
        <v>49</v>
      </c>
      <c r="H265" s="1">
        <v>101</v>
      </c>
      <c r="I265" s="1">
        <f t="shared" si="2"/>
        <v>4949</v>
      </c>
    </row>
    <row r="266" spans="1:9" ht="12.75">
      <c r="A266" s="16">
        <v>8</v>
      </c>
      <c r="B266" s="4" t="s">
        <v>157</v>
      </c>
      <c r="C266" s="10" t="s">
        <v>200</v>
      </c>
      <c r="D266" s="10">
        <v>560</v>
      </c>
      <c r="E266" s="10">
        <v>58</v>
      </c>
      <c r="H266" s="1">
        <v>121</v>
      </c>
      <c r="I266" s="1">
        <f t="shared" si="2"/>
        <v>7018</v>
      </c>
    </row>
    <row r="267" spans="1:9" ht="12.75">
      <c r="A267" s="16">
        <v>9</v>
      </c>
      <c r="B267" s="4" t="s">
        <v>162</v>
      </c>
      <c r="C267" s="10" t="s">
        <v>205</v>
      </c>
      <c r="D267" s="10">
        <v>160</v>
      </c>
      <c r="E267" s="10">
        <v>166</v>
      </c>
      <c r="H267" s="1">
        <v>56</v>
      </c>
      <c r="I267" s="1">
        <f t="shared" si="2"/>
        <v>9296</v>
      </c>
    </row>
    <row r="268" spans="1:9" ht="12.75">
      <c r="A268" s="16">
        <v>10</v>
      </c>
      <c r="B268" s="4" t="s">
        <v>406</v>
      </c>
      <c r="C268" s="10">
        <v>17018</v>
      </c>
      <c r="D268" s="10">
        <v>880</v>
      </c>
      <c r="E268" s="10">
        <v>1</v>
      </c>
      <c r="H268" s="1">
        <v>56</v>
      </c>
      <c r="I268" s="1">
        <f t="shared" si="2"/>
        <v>56</v>
      </c>
    </row>
    <row r="269" spans="1:9" ht="12.75">
      <c r="A269" s="16">
        <v>11</v>
      </c>
      <c r="B269" s="4" t="s">
        <v>163</v>
      </c>
      <c r="C269" s="10" t="s">
        <v>206</v>
      </c>
      <c r="D269" s="10">
        <v>360</v>
      </c>
      <c r="E269" s="10">
        <v>57</v>
      </c>
      <c r="H269" s="1">
        <v>203</v>
      </c>
      <c r="I269" s="1">
        <f t="shared" si="2"/>
        <v>11571</v>
      </c>
    </row>
    <row r="270" spans="1:9" ht="12.75">
      <c r="A270" s="16">
        <v>12</v>
      </c>
      <c r="B270" s="4" t="s">
        <v>6</v>
      </c>
      <c r="C270" s="10" t="s">
        <v>207</v>
      </c>
      <c r="D270" s="10">
        <v>180</v>
      </c>
      <c r="E270" s="10">
        <v>50</v>
      </c>
      <c r="H270" s="1">
        <v>230</v>
      </c>
      <c r="I270" s="1">
        <f t="shared" si="2"/>
        <v>11500</v>
      </c>
    </row>
    <row r="271" spans="1:9" ht="12.75">
      <c r="A271" s="16">
        <v>13</v>
      </c>
      <c r="B271" s="4" t="s">
        <v>7</v>
      </c>
      <c r="C271" s="10" t="s">
        <v>185</v>
      </c>
      <c r="D271" s="10">
        <v>640</v>
      </c>
      <c r="E271" s="10">
        <v>49</v>
      </c>
      <c r="H271" s="12">
        <v>93</v>
      </c>
      <c r="I271" s="1">
        <f t="shared" si="2"/>
        <v>4557</v>
      </c>
    </row>
    <row r="272" spans="1:9" ht="12.75">
      <c r="A272" s="16">
        <v>14</v>
      </c>
      <c r="B272" s="4" t="s">
        <v>8</v>
      </c>
      <c r="C272" s="10" t="s">
        <v>186</v>
      </c>
      <c r="D272" s="10">
        <v>480</v>
      </c>
      <c r="E272" s="10">
        <v>64</v>
      </c>
      <c r="H272" s="1">
        <v>75</v>
      </c>
      <c r="I272" s="1">
        <f t="shared" si="2"/>
        <v>4800</v>
      </c>
    </row>
    <row r="273" spans="1:9" ht="12.75">
      <c r="A273" s="16">
        <v>15</v>
      </c>
      <c r="B273" s="4" t="s">
        <v>161</v>
      </c>
      <c r="C273" s="10" t="s">
        <v>204</v>
      </c>
      <c r="D273" s="10">
        <v>540</v>
      </c>
      <c r="E273" s="10">
        <v>28</v>
      </c>
      <c r="H273" s="1">
        <v>67</v>
      </c>
      <c r="I273" s="1">
        <f t="shared" si="2"/>
        <v>1876</v>
      </c>
    </row>
    <row r="274" spans="1:9" ht="12.75">
      <c r="A274" s="16">
        <v>16</v>
      </c>
      <c r="B274" s="4" t="s">
        <v>9</v>
      </c>
      <c r="C274" s="10" t="s">
        <v>192</v>
      </c>
      <c r="D274" s="10">
        <v>1560</v>
      </c>
      <c r="E274" s="10">
        <v>17</v>
      </c>
      <c r="H274" s="1">
        <v>107</v>
      </c>
      <c r="I274" s="1">
        <f t="shared" si="2"/>
        <v>1819</v>
      </c>
    </row>
    <row r="275" spans="1:9" ht="12.75">
      <c r="A275" s="16">
        <v>17</v>
      </c>
      <c r="B275" s="4" t="s">
        <v>181</v>
      </c>
      <c r="C275" s="10" t="s">
        <v>228</v>
      </c>
      <c r="D275" s="10">
        <v>180</v>
      </c>
      <c r="E275" s="10">
        <v>13</v>
      </c>
      <c r="H275" s="1">
        <v>110</v>
      </c>
      <c r="I275" s="1">
        <f t="shared" si="2"/>
        <v>1430</v>
      </c>
    </row>
    <row r="276" spans="1:9" ht="12.75">
      <c r="A276" s="16">
        <v>18</v>
      </c>
      <c r="B276" s="4" t="s">
        <v>10</v>
      </c>
      <c r="C276" s="10" t="s">
        <v>209</v>
      </c>
      <c r="D276" s="10">
        <v>1200</v>
      </c>
      <c r="E276" s="10">
        <v>8</v>
      </c>
      <c r="H276" s="1">
        <v>98</v>
      </c>
      <c r="I276" s="1">
        <f t="shared" si="2"/>
        <v>784</v>
      </c>
    </row>
    <row r="277" spans="1:9" ht="12.75">
      <c r="A277" s="16">
        <v>19</v>
      </c>
      <c r="B277" s="4" t="s">
        <v>150</v>
      </c>
      <c r="C277" s="10" t="s">
        <v>191</v>
      </c>
      <c r="D277" s="10">
        <v>560</v>
      </c>
      <c r="E277" s="10">
        <v>46</v>
      </c>
      <c r="H277" s="1">
        <v>93</v>
      </c>
      <c r="I277" s="1">
        <f t="shared" si="2"/>
        <v>4278</v>
      </c>
    </row>
    <row r="278" spans="1:9" ht="12.75">
      <c r="A278" s="16">
        <v>20</v>
      </c>
      <c r="B278" s="4" t="s">
        <v>147</v>
      </c>
      <c r="C278" s="10" t="s">
        <v>187</v>
      </c>
      <c r="D278" s="10">
        <v>600</v>
      </c>
      <c r="E278" s="10">
        <v>45</v>
      </c>
      <c r="H278" s="1">
        <v>67</v>
      </c>
      <c r="I278" s="1">
        <f t="shared" si="2"/>
        <v>3015</v>
      </c>
    </row>
    <row r="279" spans="1:9" ht="12.75">
      <c r="A279" s="16">
        <v>21</v>
      </c>
      <c r="B279" s="4" t="s">
        <v>148</v>
      </c>
      <c r="C279" s="10" t="s">
        <v>188</v>
      </c>
      <c r="D279" s="10">
        <v>320</v>
      </c>
      <c r="E279" s="10">
        <v>74</v>
      </c>
      <c r="H279" s="1">
        <v>218</v>
      </c>
      <c r="I279" s="1">
        <f t="shared" si="2"/>
        <v>16132</v>
      </c>
    </row>
    <row r="280" spans="1:9" ht="12.75">
      <c r="A280" s="16">
        <v>22</v>
      </c>
      <c r="B280" s="4" t="s">
        <v>11</v>
      </c>
      <c r="C280" s="10" t="s">
        <v>190</v>
      </c>
      <c r="D280" s="10">
        <v>600</v>
      </c>
      <c r="E280" s="10">
        <v>43</v>
      </c>
      <c r="H280" s="1">
        <v>108</v>
      </c>
      <c r="I280" s="1">
        <f t="shared" si="2"/>
        <v>4644</v>
      </c>
    </row>
    <row r="281" spans="1:9" ht="12.75">
      <c r="A281" s="16">
        <v>23</v>
      </c>
      <c r="B281" s="4" t="s">
        <v>149</v>
      </c>
      <c r="C281" s="10" t="s">
        <v>189</v>
      </c>
      <c r="D281" s="10">
        <v>180</v>
      </c>
      <c r="E281" s="10">
        <v>43</v>
      </c>
      <c r="H281" s="1">
        <v>166</v>
      </c>
      <c r="I281" s="1">
        <f t="shared" si="2"/>
        <v>7138</v>
      </c>
    </row>
    <row r="282" spans="1:9" ht="12.75">
      <c r="A282" s="16">
        <v>24</v>
      </c>
      <c r="B282" s="4" t="s">
        <v>171</v>
      </c>
      <c r="C282" s="10" t="s">
        <v>222</v>
      </c>
      <c r="D282" s="10">
        <v>120</v>
      </c>
      <c r="E282" s="10">
        <v>12</v>
      </c>
      <c r="H282" s="1">
        <v>164</v>
      </c>
      <c r="I282" s="1">
        <f t="shared" si="2"/>
        <v>1968</v>
      </c>
    </row>
    <row r="283" spans="1:9" ht="12.75">
      <c r="A283" s="16">
        <v>25</v>
      </c>
      <c r="B283" s="4" t="s">
        <v>12</v>
      </c>
      <c r="C283" s="10">
        <v>17350</v>
      </c>
      <c r="D283" s="10">
        <v>160</v>
      </c>
      <c r="E283" s="10">
        <v>83</v>
      </c>
      <c r="H283" s="1">
        <v>86</v>
      </c>
      <c r="I283" s="1">
        <f t="shared" si="2"/>
        <v>7138</v>
      </c>
    </row>
    <row r="284" spans="1:9" ht="12.75">
      <c r="A284" s="16">
        <v>26</v>
      </c>
      <c r="B284" s="4" t="s">
        <v>176</v>
      </c>
      <c r="C284" s="10" t="s">
        <v>31</v>
      </c>
      <c r="D284" s="10">
        <v>250</v>
      </c>
      <c r="E284" s="10">
        <v>16</v>
      </c>
      <c r="H284" s="1">
        <v>340</v>
      </c>
      <c r="I284" s="1">
        <f t="shared" si="2"/>
        <v>5440</v>
      </c>
    </row>
    <row r="285" spans="1:9" ht="12.75">
      <c r="A285" s="16">
        <v>27</v>
      </c>
      <c r="B285" s="4" t="s">
        <v>145</v>
      </c>
      <c r="C285" s="10" t="s">
        <v>183</v>
      </c>
      <c r="D285" s="10">
        <v>1680</v>
      </c>
      <c r="E285" s="10">
        <v>27</v>
      </c>
      <c r="H285" s="12">
        <v>168</v>
      </c>
      <c r="I285" s="1">
        <f t="shared" si="2"/>
        <v>4536</v>
      </c>
    </row>
    <row r="286" spans="1:9" ht="12.75">
      <c r="A286" s="16">
        <v>28</v>
      </c>
      <c r="B286" s="4" t="s">
        <v>144</v>
      </c>
      <c r="C286" s="10" t="s">
        <v>182</v>
      </c>
      <c r="D286" s="10">
        <v>4800</v>
      </c>
      <c r="E286" s="10">
        <v>12</v>
      </c>
      <c r="H286" s="12">
        <v>373</v>
      </c>
      <c r="I286" s="1">
        <f t="shared" si="2"/>
        <v>4476</v>
      </c>
    </row>
    <row r="287" spans="1:9" ht="12.75">
      <c r="A287" s="16">
        <v>29</v>
      </c>
      <c r="B287" s="4" t="s">
        <v>146</v>
      </c>
      <c r="C287" s="10" t="s">
        <v>184</v>
      </c>
      <c r="D287" s="10">
        <v>2040</v>
      </c>
      <c r="E287" s="10">
        <v>32</v>
      </c>
      <c r="H287" s="12">
        <v>176</v>
      </c>
      <c r="I287" s="1">
        <f t="shared" si="2"/>
        <v>5632</v>
      </c>
    </row>
    <row r="288" spans="1:9" ht="12.75">
      <c r="A288" s="16">
        <v>30</v>
      </c>
      <c r="B288" s="61" t="s">
        <v>151</v>
      </c>
      <c r="C288" s="62" t="s">
        <v>193</v>
      </c>
      <c r="D288" s="62" t="s">
        <v>41</v>
      </c>
      <c r="E288" s="62">
        <v>13</v>
      </c>
      <c r="H288" s="59">
        <v>164</v>
      </c>
      <c r="I288" s="60">
        <f t="shared" si="2"/>
        <v>2132</v>
      </c>
    </row>
    <row r="289" spans="1:9" ht="12.75">
      <c r="A289" s="16">
        <v>31</v>
      </c>
      <c r="B289" s="61"/>
      <c r="C289" s="62"/>
      <c r="D289" s="62"/>
      <c r="E289" s="62"/>
      <c r="H289" s="59"/>
      <c r="I289" s="58"/>
    </row>
    <row r="290" spans="1:9" ht="12.75">
      <c r="A290" s="16">
        <v>32</v>
      </c>
      <c r="B290" s="61"/>
      <c r="C290" s="62"/>
      <c r="D290" s="62"/>
      <c r="E290" s="62"/>
      <c r="H290" s="59"/>
      <c r="I290" s="58"/>
    </row>
    <row r="291" spans="1:9" ht="12.75">
      <c r="A291" s="16">
        <v>33</v>
      </c>
      <c r="B291" s="4" t="s">
        <v>158</v>
      </c>
      <c r="C291" s="10" t="s">
        <v>194</v>
      </c>
      <c r="D291" s="10">
        <v>1320</v>
      </c>
      <c r="E291" s="10">
        <v>27</v>
      </c>
      <c r="H291" s="1">
        <v>131</v>
      </c>
      <c r="I291" s="1">
        <f aca="true" t="shared" si="3" ref="I291:I315">SUM(E291)*H291</f>
        <v>3537</v>
      </c>
    </row>
    <row r="292" spans="1:9" ht="12.75">
      <c r="A292" s="16">
        <v>34</v>
      </c>
      <c r="B292" s="4" t="s">
        <v>13</v>
      </c>
      <c r="C292" s="10" t="s">
        <v>224</v>
      </c>
      <c r="D292" s="10">
        <v>40</v>
      </c>
      <c r="E292" s="10">
        <v>23</v>
      </c>
      <c r="H292" s="1">
        <v>33</v>
      </c>
      <c r="I292" s="1">
        <f t="shared" si="3"/>
        <v>759</v>
      </c>
    </row>
    <row r="293" spans="1:9" ht="12.75">
      <c r="A293" s="16">
        <v>35</v>
      </c>
      <c r="B293" s="4" t="s">
        <v>14</v>
      </c>
      <c r="C293" s="10" t="s">
        <v>223</v>
      </c>
      <c r="D293" s="10">
        <v>80</v>
      </c>
      <c r="E293" s="10">
        <v>12</v>
      </c>
      <c r="H293" s="1">
        <v>109</v>
      </c>
      <c r="I293" s="1">
        <f t="shared" si="3"/>
        <v>1308</v>
      </c>
    </row>
    <row r="294" spans="1:9" ht="12.75">
      <c r="A294" s="16">
        <v>36</v>
      </c>
      <c r="B294" s="4" t="s">
        <v>174</v>
      </c>
      <c r="C294" s="10" t="s">
        <v>454</v>
      </c>
      <c r="D294" s="10">
        <v>120</v>
      </c>
      <c r="E294" s="10">
        <v>11</v>
      </c>
      <c r="H294" s="1">
        <v>245</v>
      </c>
      <c r="I294" s="1">
        <f t="shared" si="3"/>
        <v>2695</v>
      </c>
    </row>
    <row r="295" spans="1:9" ht="12.75">
      <c r="A295" s="16">
        <v>37</v>
      </c>
      <c r="B295" s="4" t="s">
        <v>152</v>
      </c>
      <c r="C295" s="10" t="s">
        <v>195</v>
      </c>
      <c r="D295" s="10">
        <v>1200</v>
      </c>
      <c r="E295" s="10">
        <v>14</v>
      </c>
      <c r="H295" s="1">
        <v>129</v>
      </c>
      <c r="I295" s="1">
        <f t="shared" si="3"/>
        <v>1806</v>
      </c>
    </row>
    <row r="296" spans="1:9" ht="12.75">
      <c r="A296" s="16">
        <v>38</v>
      </c>
      <c r="B296" s="4" t="s">
        <v>153</v>
      </c>
      <c r="C296" s="10" t="s">
        <v>196</v>
      </c>
      <c r="D296" s="10">
        <v>360</v>
      </c>
      <c r="E296" s="10">
        <v>64</v>
      </c>
      <c r="H296" s="1">
        <v>96</v>
      </c>
      <c r="I296" s="1">
        <f t="shared" si="3"/>
        <v>6144</v>
      </c>
    </row>
    <row r="297" spans="1:9" ht="12.75">
      <c r="A297" s="16">
        <v>39</v>
      </c>
      <c r="B297" s="4" t="s">
        <v>154</v>
      </c>
      <c r="C297" s="10" t="s">
        <v>197</v>
      </c>
      <c r="D297" s="10">
        <v>240</v>
      </c>
      <c r="E297" s="10">
        <v>52</v>
      </c>
      <c r="H297" s="1">
        <v>59</v>
      </c>
      <c r="I297" s="1">
        <f t="shared" si="3"/>
        <v>3068</v>
      </c>
    </row>
    <row r="298" spans="1:9" ht="12.75">
      <c r="A298" s="16">
        <v>40</v>
      </c>
      <c r="B298" s="4" t="s">
        <v>407</v>
      </c>
      <c r="C298" s="10" t="s">
        <v>414</v>
      </c>
      <c r="D298" s="10">
        <v>160</v>
      </c>
      <c r="E298" s="10">
        <v>5</v>
      </c>
      <c r="H298" s="1">
        <v>153</v>
      </c>
      <c r="I298" s="1">
        <f t="shared" si="3"/>
        <v>765</v>
      </c>
    </row>
    <row r="299" spans="1:9" ht="12.75">
      <c r="A299" s="16">
        <v>41</v>
      </c>
      <c r="B299" s="4" t="s">
        <v>108</v>
      </c>
      <c r="C299" s="10" t="s">
        <v>213</v>
      </c>
      <c r="D299" s="10">
        <v>80</v>
      </c>
      <c r="E299" s="10">
        <v>10</v>
      </c>
      <c r="H299" s="1">
        <v>164</v>
      </c>
      <c r="I299" s="1">
        <f t="shared" si="3"/>
        <v>1640</v>
      </c>
    </row>
    <row r="300" spans="1:9" ht="12.75">
      <c r="A300" s="16">
        <v>42</v>
      </c>
      <c r="B300" s="4" t="s">
        <v>110</v>
      </c>
      <c r="C300" s="10" t="s">
        <v>214</v>
      </c>
      <c r="D300" s="10">
        <v>40</v>
      </c>
      <c r="E300" s="10">
        <v>20</v>
      </c>
      <c r="H300" s="1">
        <v>82</v>
      </c>
      <c r="I300" s="1">
        <f t="shared" si="3"/>
        <v>1640</v>
      </c>
    </row>
    <row r="301" spans="1:9" ht="12.75">
      <c r="A301" s="16">
        <v>43</v>
      </c>
      <c r="B301" s="4" t="s">
        <v>178</v>
      </c>
      <c r="C301" s="10" t="s">
        <v>227</v>
      </c>
      <c r="D301" s="10">
        <v>140</v>
      </c>
      <c r="E301" s="10">
        <v>1</v>
      </c>
      <c r="H301" s="1">
        <v>1800</v>
      </c>
      <c r="I301" s="1">
        <f t="shared" si="3"/>
        <v>1800</v>
      </c>
    </row>
    <row r="302" spans="1:9" ht="12.75">
      <c r="A302" s="16">
        <v>44</v>
      </c>
      <c r="B302" s="4" t="s">
        <v>408</v>
      </c>
      <c r="C302" s="10" t="s">
        <v>409</v>
      </c>
      <c r="D302" s="10">
        <v>80</v>
      </c>
      <c r="E302" s="10">
        <v>2</v>
      </c>
      <c r="H302" s="1">
        <v>900</v>
      </c>
      <c r="I302" s="1">
        <f t="shared" si="3"/>
        <v>1800</v>
      </c>
    </row>
    <row r="303" spans="1:9" ht="12.75">
      <c r="A303" s="16">
        <v>45</v>
      </c>
      <c r="B303" s="4" t="s">
        <v>175</v>
      </c>
      <c r="C303" s="10" t="s">
        <v>226</v>
      </c>
      <c r="D303" s="10">
        <v>80</v>
      </c>
      <c r="E303" s="10">
        <v>7</v>
      </c>
      <c r="H303" s="1">
        <v>1172</v>
      </c>
      <c r="I303" s="1">
        <f t="shared" si="3"/>
        <v>8204</v>
      </c>
    </row>
    <row r="304" spans="1:9" ht="12.75">
      <c r="A304" s="16">
        <v>46</v>
      </c>
      <c r="B304" s="4" t="s">
        <v>166</v>
      </c>
      <c r="C304" s="10" t="s">
        <v>212</v>
      </c>
      <c r="D304" s="10">
        <v>120</v>
      </c>
      <c r="E304" s="10">
        <v>44</v>
      </c>
      <c r="H304" s="1">
        <v>262</v>
      </c>
      <c r="I304" s="1">
        <f t="shared" si="3"/>
        <v>11528</v>
      </c>
    </row>
    <row r="305" spans="1:9" ht="12.75">
      <c r="A305" s="16">
        <v>47</v>
      </c>
      <c r="B305" s="4" t="s">
        <v>165</v>
      </c>
      <c r="C305" s="10" t="s">
        <v>210</v>
      </c>
      <c r="D305" s="10">
        <v>100</v>
      </c>
      <c r="E305" s="10">
        <v>51</v>
      </c>
      <c r="H305" s="1">
        <v>172</v>
      </c>
      <c r="I305" s="1">
        <f t="shared" si="3"/>
        <v>8772</v>
      </c>
    </row>
    <row r="306" spans="1:9" ht="12.75">
      <c r="A306" s="16">
        <v>48</v>
      </c>
      <c r="B306" s="4" t="s">
        <v>111</v>
      </c>
      <c r="C306" s="10" t="s">
        <v>211</v>
      </c>
      <c r="D306" s="10">
        <v>100</v>
      </c>
      <c r="E306" s="10">
        <v>51</v>
      </c>
      <c r="H306" s="1">
        <v>181</v>
      </c>
      <c r="I306" s="1">
        <f t="shared" si="3"/>
        <v>9231</v>
      </c>
    </row>
    <row r="307" spans="1:9" ht="12.75">
      <c r="A307" s="16">
        <v>49</v>
      </c>
      <c r="B307" s="4" t="s">
        <v>168</v>
      </c>
      <c r="C307" s="10" t="s">
        <v>216</v>
      </c>
      <c r="D307" s="10">
        <v>120</v>
      </c>
      <c r="E307" s="10">
        <v>8</v>
      </c>
      <c r="H307" s="1">
        <v>164</v>
      </c>
      <c r="I307" s="1">
        <f t="shared" si="3"/>
        <v>1312</v>
      </c>
    </row>
    <row r="308" spans="1:9" ht="12.75">
      <c r="A308" s="16">
        <v>50</v>
      </c>
      <c r="B308" s="4" t="s">
        <v>169</v>
      </c>
      <c r="C308" s="10" t="s">
        <v>217</v>
      </c>
      <c r="D308" s="10">
        <v>120</v>
      </c>
      <c r="E308" s="10">
        <v>8</v>
      </c>
      <c r="H308" s="1">
        <v>164</v>
      </c>
      <c r="I308" s="1">
        <f t="shared" si="3"/>
        <v>1312</v>
      </c>
    </row>
    <row r="309" spans="1:9" ht="12.75">
      <c r="A309" s="16">
        <v>51</v>
      </c>
      <c r="B309" s="4" t="s">
        <v>179</v>
      </c>
      <c r="C309" s="10" t="s">
        <v>218</v>
      </c>
      <c r="D309" s="10">
        <v>120</v>
      </c>
      <c r="E309" s="10">
        <v>8</v>
      </c>
      <c r="H309" s="1">
        <v>164</v>
      </c>
      <c r="I309" s="1">
        <f t="shared" si="3"/>
        <v>1312</v>
      </c>
    </row>
    <row r="310" spans="1:9" ht="12.75">
      <c r="A310" s="16">
        <v>52</v>
      </c>
      <c r="B310" s="4" t="s">
        <v>410</v>
      </c>
      <c r="C310" s="10" t="s">
        <v>411</v>
      </c>
      <c r="D310" s="10">
        <v>120</v>
      </c>
      <c r="E310" s="10">
        <v>8</v>
      </c>
      <c r="H310" s="1">
        <v>164</v>
      </c>
      <c r="I310" s="1">
        <f t="shared" si="3"/>
        <v>1312</v>
      </c>
    </row>
    <row r="311" spans="1:9" ht="12.75">
      <c r="A311" s="16">
        <v>53</v>
      </c>
      <c r="B311" s="4" t="s">
        <v>180</v>
      </c>
      <c r="C311" s="10" t="s">
        <v>219</v>
      </c>
      <c r="D311" s="10">
        <v>120</v>
      </c>
      <c r="E311" s="10">
        <v>8</v>
      </c>
      <c r="H311" s="1">
        <v>164</v>
      </c>
      <c r="I311" s="1">
        <f t="shared" si="3"/>
        <v>1312</v>
      </c>
    </row>
    <row r="312" spans="1:9" ht="12.75">
      <c r="A312" s="16">
        <v>54</v>
      </c>
      <c r="B312" s="4" t="s">
        <v>170</v>
      </c>
      <c r="C312" s="10" t="s">
        <v>220</v>
      </c>
      <c r="D312" s="10">
        <v>120</v>
      </c>
      <c r="E312" s="10">
        <v>8</v>
      </c>
      <c r="H312" s="1">
        <v>164</v>
      </c>
      <c r="I312" s="1">
        <f t="shared" si="3"/>
        <v>1312</v>
      </c>
    </row>
    <row r="313" spans="1:9" ht="12.75">
      <c r="A313" s="16">
        <v>55</v>
      </c>
      <c r="B313" s="4" t="s">
        <v>412</v>
      </c>
      <c r="C313" s="10" t="s">
        <v>413</v>
      </c>
      <c r="D313" s="10">
        <v>120</v>
      </c>
      <c r="E313" s="10">
        <v>8</v>
      </c>
      <c r="H313" s="1">
        <v>164</v>
      </c>
      <c r="I313" s="1">
        <f t="shared" si="3"/>
        <v>1312</v>
      </c>
    </row>
    <row r="314" spans="1:9" ht="12.75">
      <c r="A314" s="16">
        <v>56</v>
      </c>
      <c r="B314" s="4" t="s">
        <v>405</v>
      </c>
      <c r="C314" s="10" t="s">
        <v>215</v>
      </c>
      <c r="D314" s="10">
        <v>120</v>
      </c>
      <c r="E314" s="10">
        <v>8</v>
      </c>
      <c r="H314" s="1">
        <v>164</v>
      </c>
      <c r="I314" s="1">
        <f t="shared" si="3"/>
        <v>1312</v>
      </c>
    </row>
    <row r="315" spans="1:9" ht="12.75">
      <c r="A315" s="16">
        <v>57</v>
      </c>
      <c r="B315" s="4" t="s">
        <v>126</v>
      </c>
      <c r="C315" s="10" t="s">
        <v>221</v>
      </c>
      <c r="D315" s="10">
        <v>120</v>
      </c>
      <c r="E315" s="10">
        <v>8</v>
      </c>
      <c r="H315" s="1">
        <v>164</v>
      </c>
      <c r="I315" s="1">
        <f t="shared" si="3"/>
        <v>1312</v>
      </c>
    </row>
    <row r="316" ht="12.75">
      <c r="B316" s="28" t="s">
        <v>462</v>
      </c>
    </row>
    <row r="317" spans="1:9" ht="22.5">
      <c r="A317" s="20" t="s">
        <v>42</v>
      </c>
      <c r="C317" s="6" t="s">
        <v>0</v>
      </c>
      <c r="D317" s="6" t="s">
        <v>2</v>
      </c>
      <c r="E317" s="14" t="s">
        <v>143</v>
      </c>
      <c r="F317" s="7" t="s">
        <v>1</v>
      </c>
      <c r="G317" s="8"/>
      <c r="H317" s="7" t="s">
        <v>1</v>
      </c>
      <c r="I317" s="14" t="s">
        <v>477</v>
      </c>
    </row>
    <row r="318" spans="2:8" ht="12.75">
      <c r="B318" s="4" t="s">
        <v>229</v>
      </c>
      <c r="C318" s="10" t="s">
        <v>68</v>
      </c>
      <c r="D318" s="10" t="s">
        <v>325</v>
      </c>
      <c r="E318" s="10">
        <v>3</v>
      </c>
      <c r="H318" s="12" t="s">
        <v>123</v>
      </c>
    </row>
    <row r="319" spans="2:8" ht="12.75">
      <c r="B319" s="4" t="s">
        <v>230</v>
      </c>
      <c r="C319" s="10" t="s">
        <v>277</v>
      </c>
      <c r="D319" s="10" t="s">
        <v>326</v>
      </c>
      <c r="E319" s="10">
        <v>5</v>
      </c>
      <c r="H319" s="12" t="s">
        <v>123</v>
      </c>
    </row>
    <row r="320" spans="2:8" ht="12.75">
      <c r="B320" s="4" t="s">
        <v>231</v>
      </c>
      <c r="C320" s="10" t="s">
        <v>278</v>
      </c>
      <c r="D320" s="10" t="s">
        <v>327</v>
      </c>
      <c r="E320" s="10">
        <v>5</v>
      </c>
      <c r="H320" s="12" t="s">
        <v>123</v>
      </c>
    </row>
    <row r="321" spans="2:8" ht="12.75">
      <c r="B321" s="4" t="s">
        <v>232</v>
      </c>
      <c r="C321" s="10" t="s">
        <v>279</v>
      </c>
      <c r="D321" s="10" t="s">
        <v>326</v>
      </c>
      <c r="E321" s="10">
        <v>5</v>
      </c>
      <c r="H321" s="12" t="s">
        <v>123</v>
      </c>
    </row>
    <row r="322" spans="2:8" ht="12.75">
      <c r="B322" s="4" t="s">
        <v>233</v>
      </c>
      <c r="C322" s="10" t="s">
        <v>280</v>
      </c>
      <c r="D322" s="10" t="s">
        <v>328</v>
      </c>
      <c r="E322" s="10">
        <v>4</v>
      </c>
      <c r="H322" s="12" t="s">
        <v>123</v>
      </c>
    </row>
    <row r="323" spans="2:8" ht="12.75">
      <c r="B323" s="4" t="s">
        <v>234</v>
      </c>
      <c r="C323" s="10" t="s">
        <v>281</v>
      </c>
      <c r="D323" s="10" t="s">
        <v>329</v>
      </c>
      <c r="E323" s="10">
        <v>2</v>
      </c>
      <c r="H323" s="12" t="s">
        <v>123</v>
      </c>
    </row>
    <row r="324" spans="2:8" ht="12.75">
      <c r="B324" s="4" t="s">
        <v>235</v>
      </c>
      <c r="C324" s="10" t="s">
        <v>282</v>
      </c>
      <c r="D324" s="10" t="s">
        <v>330</v>
      </c>
      <c r="E324" s="10">
        <v>5</v>
      </c>
      <c r="H324" s="12" t="s">
        <v>123</v>
      </c>
    </row>
    <row r="325" spans="2:8" ht="12.75">
      <c r="B325" s="4" t="s">
        <v>415</v>
      </c>
      <c r="C325" s="10" t="s">
        <v>416</v>
      </c>
      <c r="D325" s="10" t="s">
        <v>329</v>
      </c>
      <c r="E325" s="10">
        <v>2</v>
      </c>
      <c r="H325" s="12" t="s">
        <v>123</v>
      </c>
    </row>
    <row r="326" spans="2:8" ht="12.75">
      <c r="B326" s="4" t="s">
        <v>47</v>
      </c>
      <c r="C326" s="10" t="s">
        <v>283</v>
      </c>
      <c r="D326" s="10" t="s">
        <v>331</v>
      </c>
      <c r="E326" s="10">
        <v>2</v>
      </c>
      <c r="H326" s="12" t="s">
        <v>123</v>
      </c>
    </row>
    <row r="327" spans="2:8" ht="12.75">
      <c r="B327" s="4" t="s">
        <v>236</v>
      </c>
      <c r="C327" s="10" t="s">
        <v>284</v>
      </c>
      <c r="D327" s="10" t="s">
        <v>328</v>
      </c>
      <c r="E327" s="10">
        <v>4</v>
      </c>
      <c r="H327" s="12" t="s">
        <v>123</v>
      </c>
    </row>
    <row r="328" spans="2:8" ht="12.75">
      <c r="B328" s="4" t="s">
        <v>237</v>
      </c>
      <c r="C328" s="10" t="s">
        <v>285</v>
      </c>
      <c r="D328" s="10" t="s">
        <v>326</v>
      </c>
      <c r="E328" s="10">
        <v>5</v>
      </c>
      <c r="H328" s="12" t="s">
        <v>123</v>
      </c>
    </row>
    <row r="329" spans="2:8" ht="12.75">
      <c r="B329" s="4" t="s">
        <v>238</v>
      </c>
      <c r="C329" s="10" t="s">
        <v>286</v>
      </c>
      <c r="D329" s="10" t="s">
        <v>330</v>
      </c>
      <c r="E329" s="10">
        <v>5</v>
      </c>
      <c r="H329" s="12" t="s">
        <v>123</v>
      </c>
    </row>
    <row r="330" spans="2:8" ht="12.75">
      <c r="B330" s="4" t="s">
        <v>239</v>
      </c>
      <c r="C330" s="10" t="s">
        <v>287</v>
      </c>
      <c r="D330" s="10" t="s">
        <v>329</v>
      </c>
      <c r="E330" s="10">
        <v>5</v>
      </c>
      <c r="H330" s="12" t="s">
        <v>123</v>
      </c>
    </row>
    <row r="331" spans="2:8" ht="12.75">
      <c r="B331" s="4" t="s">
        <v>240</v>
      </c>
      <c r="C331" s="10" t="s">
        <v>288</v>
      </c>
      <c r="D331" s="10" t="s">
        <v>332</v>
      </c>
      <c r="E331" s="10">
        <v>5</v>
      </c>
      <c r="H331" s="12" t="s">
        <v>123</v>
      </c>
    </row>
    <row r="332" spans="2:8" ht="12.75">
      <c r="B332" s="4" t="s">
        <v>241</v>
      </c>
      <c r="C332" s="10" t="s">
        <v>289</v>
      </c>
      <c r="D332" s="10" t="s">
        <v>326</v>
      </c>
      <c r="E332" s="10">
        <v>4</v>
      </c>
      <c r="H332" s="12" t="s">
        <v>123</v>
      </c>
    </row>
    <row r="333" spans="2:8" ht="12.75">
      <c r="B333" s="4" t="s">
        <v>242</v>
      </c>
      <c r="C333" s="10" t="s">
        <v>290</v>
      </c>
      <c r="D333" s="10" t="s">
        <v>326</v>
      </c>
      <c r="E333" s="10">
        <v>4</v>
      </c>
      <c r="H333" s="12" t="s">
        <v>123</v>
      </c>
    </row>
    <row r="334" spans="2:8" ht="12.75">
      <c r="B334" s="4" t="s">
        <v>243</v>
      </c>
      <c r="C334" s="10" t="s">
        <v>291</v>
      </c>
      <c r="D334" s="10" t="s">
        <v>333</v>
      </c>
      <c r="E334" s="10">
        <v>4</v>
      </c>
      <c r="H334" s="12" t="s">
        <v>123</v>
      </c>
    </row>
    <row r="335" spans="2:8" ht="12.75">
      <c r="B335" s="4" t="s">
        <v>244</v>
      </c>
      <c r="C335" s="10" t="s">
        <v>292</v>
      </c>
      <c r="D335" s="10" t="s">
        <v>326</v>
      </c>
      <c r="E335" s="10">
        <v>4</v>
      </c>
      <c r="H335" s="12" t="s">
        <v>123</v>
      </c>
    </row>
    <row r="336" spans="2:8" ht="12.75">
      <c r="B336" s="4" t="s">
        <v>417</v>
      </c>
      <c r="C336" s="10" t="s">
        <v>418</v>
      </c>
      <c r="D336" s="10" t="s">
        <v>419</v>
      </c>
      <c r="E336" s="10">
        <v>4</v>
      </c>
      <c r="H336" s="12" t="s">
        <v>123</v>
      </c>
    </row>
    <row r="337" spans="2:8" ht="12.75">
      <c r="B337" s="4" t="s">
        <v>420</v>
      </c>
      <c r="C337" s="10" t="s">
        <v>421</v>
      </c>
      <c r="D337" s="10" t="s">
        <v>94</v>
      </c>
      <c r="E337" s="10">
        <v>6</v>
      </c>
      <c r="H337" s="12" t="s">
        <v>123</v>
      </c>
    </row>
    <row r="338" spans="2:8" ht="12.75">
      <c r="B338" s="4" t="s">
        <v>246</v>
      </c>
      <c r="C338" s="10" t="s">
        <v>294</v>
      </c>
      <c r="D338" s="10" t="s">
        <v>335</v>
      </c>
      <c r="E338" s="10">
        <v>7</v>
      </c>
      <c r="H338" s="12" t="s">
        <v>123</v>
      </c>
    </row>
    <row r="339" spans="2:8" ht="12.75">
      <c r="B339" s="4" t="s">
        <v>247</v>
      </c>
      <c r="C339" s="10" t="s">
        <v>295</v>
      </c>
      <c r="D339" s="10" t="s">
        <v>335</v>
      </c>
      <c r="E339" s="10">
        <v>7</v>
      </c>
      <c r="H339" s="12" t="s">
        <v>123</v>
      </c>
    </row>
    <row r="340" spans="2:8" ht="12.75">
      <c r="B340" s="4" t="s">
        <v>248</v>
      </c>
      <c r="C340" s="10" t="s">
        <v>296</v>
      </c>
      <c r="D340" s="10" t="s">
        <v>336</v>
      </c>
      <c r="E340" s="10">
        <v>7</v>
      </c>
      <c r="H340" s="12" t="s">
        <v>123</v>
      </c>
    </row>
    <row r="341" spans="2:8" ht="12.75">
      <c r="B341" s="4" t="s">
        <v>250</v>
      </c>
      <c r="C341" s="10" t="s">
        <v>297</v>
      </c>
      <c r="D341" s="10" t="s">
        <v>336</v>
      </c>
      <c r="E341" s="10">
        <v>7</v>
      </c>
      <c r="H341" s="12" t="s">
        <v>123</v>
      </c>
    </row>
    <row r="342" spans="2:8" ht="12.75">
      <c r="B342" s="4" t="s">
        <v>249</v>
      </c>
      <c r="C342" s="10" t="s">
        <v>298</v>
      </c>
      <c r="D342" s="10" t="s">
        <v>89</v>
      </c>
      <c r="E342" s="10">
        <v>5</v>
      </c>
      <c r="H342" s="12" t="s">
        <v>123</v>
      </c>
    </row>
    <row r="343" spans="2:8" ht="12.75">
      <c r="B343" s="4" t="s">
        <v>50</v>
      </c>
      <c r="C343" s="10" t="s">
        <v>73</v>
      </c>
      <c r="D343" s="10" t="s">
        <v>93</v>
      </c>
      <c r="E343" s="10">
        <v>6</v>
      </c>
      <c r="H343" s="12" t="s">
        <v>123</v>
      </c>
    </row>
    <row r="344" spans="2:8" ht="12.75">
      <c r="B344" s="4" t="s">
        <v>51</v>
      </c>
      <c r="C344" s="10" t="s">
        <v>74</v>
      </c>
      <c r="D344" s="10" t="s">
        <v>93</v>
      </c>
      <c r="E344" s="10">
        <v>6</v>
      </c>
      <c r="H344" s="12" t="s">
        <v>123</v>
      </c>
    </row>
    <row r="345" spans="2:8" ht="12.75">
      <c r="B345" s="4" t="s">
        <v>251</v>
      </c>
      <c r="C345" s="10" t="s">
        <v>299</v>
      </c>
      <c r="D345" s="10" t="s">
        <v>337</v>
      </c>
      <c r="E345" s="10">
        <v>2</v>
      </c>
      <c r="H345" s="12" t="s">
        <v>123</v>
      </c>
    </row>
    <row r="346" spans="2:8" ht="12.75">
      <c r="B346" s="4" t="s">
        <v>252</v>
      </c>
      <c r="C346" s="10" t="s">
        <v>300</v>
      </c>
      <c r="D346" s="10" t="s">
        <v>337</v>
      </c>
      <c r="E346" s="10">
        <v>2</v>
      </c>
      <c r="H346" s="12" t="s">
        <v>123</v>
      </c>
    </row>
    <row r="347" spans="2:8" ht="12.75">
      <c r="B347" s="4" t="s">
        <v>52</v>
      </c>
      <c r="C347" s="10" t="s">
        <v>75</v>
      </c>
      <c r="D347" s="10" t="s">
        <v>94</v>
      </c>
      <c r="E347" s="10">
        <v>3</v>
      </c>
      <c r="H347" s="12" t="s">
        <v>123</v>
      </c>
    </row>
    <row r="348" spans="2:8" ht="12.75">
      <c r="B348" s="4" t="s">
        <v>253</v>
      </c>
      <c r="C348" s="10" t="s">
        <v>303</v>
      </c>
      <c r="D348" s="10" t="s">
        <v>338</v>
      </c>
      <c r="E348" s="10">
        <v>3</v>
      </c>
      <c r="H348" s="12" t="s">
        <v>123</v>
      </c>
    </row>
    <row r="349" spans="2:8" ht="12.75">
      <c r="B349" s="4" t="s">
        <v>255</v>
      </c>
      <c r="C349" s="10" t="s">
        <v>301</v>
      </c>
      <c r="D349" s="10" t="s">
        <v>338</v>
      </c>
      <c r="E349" s="10">
        <v>3</v>
      </c>
      <c r="H349" s="12" t="s">
        <v>123</v>
      </c>
    </row>
    <row r="350" spans="2:8" ht="12.75">
      <c r="B350" s="4" t="s">
        <v>254</v>
      </c>
      <c r="C350" s="10" t="s">
        <v>302</v>
      </c>
      <c r="D350" s="10" t="s">
        <v>338</v>
      </c>
      <c r="E350" s="10">
        <v>3</v>
      </c>
      <c r="H350" s="12" t="s">
        <v>123</v>
      </c>
    </row>
    <row r="351" spans="2:8" ht="12.75">
      <c r="B351" s="4" t="s">
        <v>256</v>
      </c>
      <c r="C351" s="10" t="s">
        <v>304</v>
      </c>
      <c r="D351" s="10" t="s">
        <v>138</v>
      </c>
      <c r="E351" s="10">
        <v>2</v>
      </c>
      <c r="H351" s="12" t="s">
        <v>123</v>
      </c>
    </row>
    <row r="352" spans="2:8" ht="12.75">
      <c r="B352" s="4" t="s">
        <v>258</v>
      </c>
      <c r="C352" s="10" t="s">
        <v>305</v>
      </c>
      <c r="D352" s="10" t="s">
        <v>138</v>
      </c>
      <c r="E352" s="10">
        <v>2</v>
      </c>
      <c r="H352" s="12" t="s">
        <v>123</v>
      </c>
    </row>
    <row r="353" spans="2:8" ht="12.75">
      <c r="B353" s="4" t="s">
        <v>257</v>
      </c>
      <c r="C353" s="10" t="s">
        <v>306</v>
      </c>
      <c r="D353" s="10" t="s">
        <v>138</v>
      </c>
      <c r="E353" s="10">
        <v>2</v>
      </c>
      <c r="H353" s="12" t="s">
        <v>123</v>
      </c>
    </row>
    <row r="354" spans="2:8" ht="12.75">
      <c r="B354" s="4" t="s">
        <v>259</v>
      </c>
      <c r="C354" s="10" t="s">
        <v>307</v>
      </c>
      <c r="D354" s="10" t="s">
        <v>89</v>
      </c>
      <c r="E354" s="10">
        <v>5</v>
      </c>
      <c r="H354" s="12" t="s">
        <v>123</v>
      </c>
    </row>
    <row r="355" spans="2:8" ht="12.75">
      <c r="B355" s="4" t="s">
        <v>260</v>
      </c>
      <c r="C355" s="10" t="s">
        <v>308</v>
      </c>
      <c r="D355" s="10" t="s">
        <v>89</v>
      </c>
      <c r="E355" s="10">
        <v>5</v>
      </c>
      <c r="H355" s="12" t="s">
        <v>123</v>
      </c>
    </row>
    <row r="356" spans="2:8" ht="12.75">
      <c r="B356" s="4" t="s">
        <v>261</v>
      </c>
      <c r="C356" s="10">
        <v>16352</v>
      </c>
      <c r="D356" s="10" t="s">
        <v>95</v>
      </c>
      <c r="E356" s="10">
        <v>4</v>
      </c>
      <c r="H356" s="12" t="s">
        <v>123</v>
      </c>
    </row>
    <row r="357" spans="2:8" ht="12.75">
      <c r="B357" s="4" t="s">
        <v>262</v>
      </c>
      <c r="C357" s="10">
        <v>16353</v>
      </c>
      <c r="D357" s="10" t="s">
        <v>95</v>
      </c>
      <c r="E357" s="10">
        <v>4</v>
      </c>
      <c r="H357" s="12" t="s">
        <v>123</v>
      </c>
    </row>
    <row r="358" spans="2:8" ht="12.75">
      <c r="B358" s="4" t="s">
        <v>263</v>
      </c>
      <c r="C358" s="10">
        <v>16150</v>
      </c>
      <c r="D358" s="10" t="s">
        <v>138</v>
      </c>
      <c r="E358" s="10">
        <v>4</v>
      </c>
      <c r="H358" s="12" t="s">
        <v>123</v>
      </c>
    </row>
    <row r="359" spans="2:8" ht="12.75">
      <c r="B359" s="4" t="s">
        <v>264</v>
      </c>
      <c r="C359" s="10">
        <v>16250</v>
      </c>
      <c r="D359" s="10" t="s">
        <v>138</v>
      </c>
      <c r="E359" s="10">
        <v>4</v>
      </c>
      <c r="H359" s="12" t="s">
        <v>123</v>
      </c>
    </row>
    <row r="360" spans="2:8" ht="12.75">
      <c r="B360" s="4" t="s">
        <v>265</v>
      </c>
      <c r="C360" s="10" t="s">
        <v>309</v>
      </c>
      <c r="D360" s="10" t="s">
        <v>329</v>
      </c>
      <c r="E360" s="10">
        <v>2</v>
      </c>
      <c r="H360" s="12" t="s">
        <v>123</v>
      </c>
    </row>
    <row r="361" spans="2:8" ht="12.75">
      <c r="B361" s="4" t="s">
        <v>266</v>
      </c>
      <c r="C361" s="10" t="s">
        <v>310</v>
      </c>
      <c r="D361" s="10" t="s">
        <v>339</v>
      </c>
      <c r="E361" s="10">
        <v>13</v>
      </c>
      <c r="H361" s="12" t="s">
        <v>123</v>
      </c>
    </row>
    <row r="362" spans="2:8" ht="12.75">
      <c r="B362" s="4" t="s">
        <v>267</v>
      </c>
      <c r="C362" s="10" t="s">
        <v>311</v>
      </c>
      <c r="D362" s="10" t="s">
        <v>340</v>
      </c>
      <c r="E362" s="10">
        <v>13</v>
      </c>
      <c r="H362" s="12" t="s">
        <v>123</v>
      </c>
    </row>
    <row r="363" spans="2:8" ht="12.75">
      <c r="B363" s="4" t="s">
        <v>268</v>
      </c>
      <c r="C363" s="10" t="s">
        <v>312</v>
      </c>
      <c r="D363" s="10" t="s">
        <v>339</v>
      </c>
      <c r="E363" s="10">
        <v>7</v>
      </c>
      <c r="H363" s="12" t="s">
        <v>123</v>
      </c>
    </row>
    <row r="364" spans="2:8" ht="12.75">
      <c r="B364" s="4" t="s">
        <v>59</v>
      </c>
      <c r="C364" s="10" t="s">
        <v>84</v>
      </c>
      <c r="D364" s="10" t="s">
        <v>341</v>
      </c>
      <c r="E364" s="10">
        <v>6</v>
      </c>
      <c r="H364" s="12" t="s">
        <v>123</v>
      </c>
    </row>
    <row r="365" spans="2:8" ht="12.75">
      <c r="B365" s="4" t="s">
        <v>60</v>
      </c>
      <c r="C365" s="10" t="s">
        <v>85</v>
      </c>
      <c r="D365" s="10" t="s">
        <v>341</v>
      </c>
      <c r="E365" s="10">
        <v>2</v>
      </c>
      <c r="H365" s="12" t="s">
        <v>123</v>
      </c>
    </row>
    <row r="366" spans="2:8" ht="12.75">
      <c r="B366" s="4" t="s">
        <v>269</v>
      </c>
      <c r="C366" s="10" t="s">
        <v>313</v>
      </c>
      <c r="D366" s="10" t="s">
        <v>337</v>
      </c>
      <c r="E366" s="10">
        <v>2</v>
      </c>
      <c r="H366" s="12" t="s">
        <v>123</v>
      </c>
    </row>
    <row r="367" spans="2:8" ht="12.75">
      <c r="B367" s="4" t="s">
        <v>270</v>
      </c>
      <c r="C367" s="10" t="s">
        <v>314</v>
      </c>
      <c r="D367" s="10" t="s">
        <v>342</v>
      </c>
      <c r="E367" s="10">
        <v>2</v>
      </c>
      <c r="H367" s="12" t="s">
        <v>123</v>
      </c>
    </row>
    <row r="368" spans="2:8" ht="12.75">
      <c r="B368" s="4" t="s">
        <v>271</v>
      </c>
      <c r="C368" s="10" t="s">
        <v>315</v>
      </c>
      <c r="D368" s="10" t="s">
        <v>342</v>
      </c>
      <c r="E368" s="10">
        <v>14</v>
      </c>
      <c r="H368" s="12" t="s">
        <v>123</v>
      </c>
    </row>
    <row r="369" spans="2:8" ht="12.75">
      <c r="B369" s="4" t="s">
        <v>323</v>
      </c>
      <c r="C369" s="10" t="s">
        <v>316</v>
      </c>
      <c r="D369" s="10" t="s">
        <v>342</v>
      </c>
      <c r="E369" s="10">
        <v>2</v>
      </c>
      <c r="H369" s="12" t="s">
        <v>123</v>
      </c>
    </row>
    <row r="370" spans="2:8" ht="12.75">
      <c r="B370" s="4" t="s">
        <v>324</v>
      </c>
      <c r="C370" s="10" t="s">
        <v>317</v>
      </c>
      <c r="D370" s="10" t="s">
        <v>342</v>
      </c>
      <c r="E370" s="10">
        <v>14</v>
      </c>
      <c r="H370" s="12" t="s">
        <v>123</v>
      </c>
    </row>
    <row r="371" spans="2:8" ht="12.75">
      <c r="B371" s="4" t="s">
        <v>272</v>
      </c>
      <c r="C371" s="10" t="s">
        <v>318</v>
      </c>
      <c r="D371" s="10" t="s">
        <v>343</v>
      </c>
      <c r="E371" s="10">
        <v>10</v>
      </c>
      <c r="H371" s="12" t="s">
        <v>123</v>
      </c>
    </row>
    <row r="372" spans="2:8" ht="12.75">
      <c r="B372" s="4" t="s">
        <v>273</v>
      </c>
      <c r="C372" s="10" t="s">
        <v>319</v>
      </c>
      <c r="D372" s="10" t="s">
        <v>344</v>
      </c>
      <c r="E372" s="10">
        <v>13</v>
      </c>
      <c r="H372" s="12" t="s">
        <v>123</v>
      </c>
    </row>
    <row r="373" spans="2:8" ht="12.75">
      <c r="B373" s="4" t="s">
        <v>274</v>
      </c>
      <c r="C373" s="10" t="s">
        <v>320</v>
      </c>
      <c r="D373" s="10" t="s">
        <v>345</v>
      </c>
      <c r="E373" s="10">
        <v>4</v>
      </c>
      <c r="H373" s="12" t="s">
        <v>123</v>
      </c>
    </row>
    <row r="374" spans="2:8" ht="12.75">
      <c r="B374" s="4" t="s">
        <v>275</v>
      </c>
      <c r="C374" s="10" t="s">
        <v>321</v>
      </c>
      <c r="D374" s="10" t="s">
        <v>346</v>
      </c>
      <c r="E374" s="10">
        <v>3</v>
      </c>
      <c r="H374" s="12" t="s">
        <v>123</v>
      </c>
    </row>
    <row r="375" spans="2:8" ht="12.75">
      <c r="B375" s="4" t="s">
        <v>276</v>
      </c>
      <c r="C375" s="10" t="s">
        <v>322</v>
      </c>
      <c r="D375" s="10" t="s">
        <v>100</v>
      </c>
      <c r="E375" s="10">
        <v>8</v>
      </c>
      <c r="H375" s="12" t="s">
        <v>123</v>
      </c>
    </row>
    <row r="376" spans="2:10" ht="19.5" customHeight="1">
      <c r="B376" s="28" t="s">
        <v>462</v>
      </c>
      <c r="E376" s="25" t="s">
        <v>461</v>
      </c>
      <c r="F376" s="26"/>
      <c r="G376" s="26"/>
      <c r="H376" s="26"/>
      <c r="I376" s="13">
        <f>SUM(I187:I315)</f>
        <v>221283</v>
      </c>
      <c r="J376" s="27">
        <v>221283</v>
      </c>
    </row>
    <row r="377" spans="2:11" s="8" customFormat="1" ht="24" customHeight="1">
      <c r="B377" s="3"/>
      <c r="C377" s="6" t="s">
        <v>0</v>
      </c>
      <c r="D377" s="6" t="s">
        <v>2</v>
      </c>
      <c r="E377" s="14" t="s">
        <v>143</v>
      </c>
      <c r="F377" s="7" t="s">
        <v>1</v>
      </c>
      <c r="H377" s="7" t="s">
        <v>1</v>
      </c>
      <c r="I377" s="14" t="s">
        <v>477</v>
      </c>
      <c r="J377" s="17"/>
      <c r="K377" s="18"/>
    </row>
    <row r="378" ht="18.75" customHeight="1">
      <c r="B378" s="23" t="s">
        <v>453</v>
      </c>
    </row>
    <row r="379" spans="1:8" ht="12.75">
      <c r="A379" s="16">
        <v>1</v>
      </c>
      <c r="B379" s="4" t="s">
        <v>4</v>
      </c>
      <c r="C379" s="10" t="s">
        <v>15</v>
      </c>
      <c r="D379" s="10">
        <v>360</v>
      </c>
      <c r="H379" s="12">
        <v>39.15</v>
      </c>
    </row>
    <row r="380" spans="1:8" ht="12.75">
      <c r="A380" s="16">
        <v>2</v>
      </c>
      <c r="B380" s="4" t="s">
        <v>5</v>
      </c>
      <c r="C380" s="10">
        <v>17617</v>
      </c>
      <c r="D380" s="10">
        <v>400</v>
      </c>
      <c r="E380" s="2"/>
      <c r="H380" s="12">
        <v>96</v>
      </c>
    </row>
    <row r="381" spans="1:8" ht="12.75">
      <c r="A381" s="16">
        <v>3</v>
      </c>
      <c r="B381" s="4" t="s">
        <v>177</v>
      </c>
      <c r="C381" s="10" t="s">
        <v>16</v>
      </c>
      <c r="D381" s="10">
        <v>120</v>
      </c>
      <c r="E381" s="2"/>
      <c r="H381" s="12">
        <v>79</v>
      </c>
    </row>
    <row r="382" spans="1:8" ht="12.75">
      <c r="A382" s="16">
        <v>4</v>
      </c>
      <c r="B382" s="4" t="s">
        <v>155</v>
      </c>
      <c r="C382" s="10" t="s">
        <v>17</v>
      </c>
      <c r="D382" s="10">
        <v>360</v>
      </c>
      <c r="H382" s="12">
        <v>38.25</v>
      </c>
    </row>
    <row r="383" spans="1:8" ht="12.75">
      <c r="A383" s="16">
        <v>5</v>
      </c>
      <c r="B383" s="4" t="s">
        <v>156</v>
      </c>
      <c r="C383" s="10" t="s">
        <v>18</v>
      </c>
      <c r="D383" s="10">
        <v>240</v>
      </c>
      <c r="H383" s="12">
        <v>25.5</v>
      </c>
    </row>
    <row r="384" spans="1:8" ht="12.75">
      <c r="A384" s="16">
        <v>6</v>
      </c>
      <c r="B384" s="4" t="s">
        <v>422</v>
      </c>
      <c r="C384" s="10" t="s">
        <v>19</v>
      </c>
      <c r="D384" s="10">
        <v>480</v>
      </c>
      <c r="E384" s="2"/>
      <c r="H384" s="12">
        <v>153</v>
      </c>
    </row>
    <row r="385" spans="1:8" ht="12.75">
      <c r="A385" s="16">
        <v>7</v>
      </c>
      <c r="B385" s="4" t="s">
        <v>423</v>
      </c>
      <c r="C385" s="10" t="s">
        <v>424</v>
      </c>
      <c r="D385" s="10">
        <v>120</v>
      </c>
      <c r="H385" s="1">
        <v>101</v>
      </c>
    </row>
    <row r="386" spans="1:8" ht="12.75">
      <c r="A386" s="16">
        <v>8</v>
      </c>
      <c r="B386" s="4" t="s">
        <v>157</v>
      </c>
      <c r="C386" s="10" t="s">
        <v>20</v>
      </c>
      <c r="D386" s="10">
        <v>288</v>
      </c>
      <c r="H386" s="12">
        <v>62.23</v>
      </c>
    </row>
    <row r="387" spans="1:8" ht="12.75">
      <c r="A387" s="16">
        <v>9</v>
      </c>
      <c r="B387" s="4" t="s">
        <v>162</v>
      </c>
      <c r="C387" s="10" t="s">
        <v>21</v>
      </c>
      <c r="D387" s="10">
        <v>120</v>
      </c>
      <c r="E387" s="2"/>
      <c r="H387" s="12">
        <v>42</v>
      </c>
    </row>
    <row r="388" spans="1:8" ht="12.75">
      <c r="A388" s="16">
        <v>10</v>
      </c>
      <c r="B388" s="4" t="s">
        <v>406</v>
      </c>
      <c r="C388" s="10">
        <v>17018</v>
      </c>
      <c r="D388" s="10">
        <v>880</v>
      </c>
      <c r="H388" s="1">
        <v>56</v>
      </c>
    </row>
    <row r="389" spans="1:8" ht="12.75">
      <c r="A389" s="16">
        <v>11</v>
      </c>
      <c r="B389" s="4" t="s">
        <v>163</v>
      </c>
      <c r="C389" s="10" t="s">
        <v>22</v>
      </c>
      <c r="D389" s="10">
        <v>240</v>
      </c>
      <c r="E389" s="2"/>
      <c r="H389" s="12">
        <v>135.33</v>
      </c>
    </row>
    <row r="390" spans="1:8" ht="12.75">
      <c r="A390" s="16">
        <v>12</v>
      </c>
      <c r="B390" s="4" t="s">
        <v>6</v>
      </c>
      <c r="C390" s="10" t="s">
        <v>23</v>
      </c>
      <c r="D390" s="10">
        <v>120</v>
      </c>
      <c r="E390" s="2"/>
      <c r="H390" s="12">
        <v>153.33</v>
      </c>
    </row>
    <row r="391" spans="1:8" ht="12.75">
      <c r="A391" s="16">
        <v>13</v>
      </c>
      <c r="B391" s="4" t="s">
        <v>7</v>
      </c>
      <c r="C391" s="10" t="s">
        <v>348</v>
      </c>
      <c r="D391" s="10">
        <v>480</v>
      </c>
      <c r="H391" s="12">
        <v>69.75</v>
      </c>
    </row>
    <row r="392" spans="1:8" ht="12.75">
      <c r="A392" s="16">
        <v>14</v>
      </c>
      <c r="B392" s="4" t="s">
        <v>8</v>
      </c>
      <c r="C392" s="10" t="s">
        <v>349</v>
      </c>
      <c r="D392" s="10">
        <v>320</v>
      </c>
      <c r="H392" s="12">
        <v>50</v>
      </c>
    </row>
    <row r="393" spans="1:8" ht="12.75">
      <c r="A393" s="16">
        <v>15</v>
      </c>
      <c r="B393" s="4" t="s">
        <v>161</v>
      </c>
      <c r="C393" s="10" t="s">
        <v>24</v>
      </c>
      <c r="D393" s="10">
        <v>480</v>
      </c>
      <c r="E393" s="2"/>
      <c r="H393" s="12">
        <v>59.56</v>
      </c>
    </row>
    <row r="394" spans="1:8" ht="12.75">
      <c r="A394" s="16">
        <v>16</v>
      </c>
      <c r="B394" s="4" t="s">
        <v>9</v>
      </c>
      <c r="C394" s="10" t="s">
        <v>25</v>
      </c>
      <c r="D394" s="10">
        <v>480</v>
      </c>
      <c r="H394" s="1">
        <v>32.92</v>
      </c>
    </row>
    <row r="395" spans="1:8" ht="12.75">
      <c r="A395" s="16">
        <v>17</v>
      </c>
      <c r="B395" s="4" t="s">
        <v>181</v>
      </c>
      <c r="C395" s="10" t="s">
        <v>26</v>
      </c>
      <c r="D395" s="10">
        <v>80</v>
      </c>
      <c r="E395" s="2"/>
      <c r="H395" s="12">
        <v>48.89</v>
      </c>
    </row>
    <row r="396" spans="1:8" ht="12.75">
      <c r="A396" s="16">
        <v>18</v>
      </c>
      <c r="B396" s="4" t="s">
        <v>10</v>
      </c>
      <c r="C396" s="10" t="s">
        <v>455</v>
      </c>
      <c r="D396" s="10">
        <v>480</v>
      </c>
      <c r="E396" s="2"/>
      <c r="H396" s="12">
        <v>39.2</v>
      </c>
    </row>
    <row r="397" spans="1:8" ht="12.75">
      <c r="A397" s="16">
        <v>19</v>
      </c>
      <c r="B397" s="4" t="s">
        <v>150</v>
      </c>
      <c r="C397" s="10" t="s">
        <v>27</v>
      </c>
      <c r="D397" s="10">
        <v>480</v>
      </c>
      <c r="H397" s="12">
        <v>79.71</v>
      </c>
    </row>
    <row r="398" spans="1:8" ht="12.75">
      <c r="A398" s="16">
        <v>20</v>
      </c>
      <c r="B398" s="4" t="s">
        <v>425</v>
      </c>
      <c r="C398" s="10" t="s">
        <v>28</v>
      </c>
      <c r="D398" s="10">
        <v>480</v>
      </c>
      <c r="H398" s="12">
        <v>53.6</v>
      </c>
    </row>
    <row r="399" spans="1:8" ht="12.75">
      <c r="A399" s="16">
        <v>21</v>
      </c>
      <c r="B399" s="4" t="s">
        <v>148</v>
      </c>
      <c r="C399" s="10" t="s">
        <v>105</v>
      </c>
      <c r="D399" s="10">
        <v>240</v>
      </c>
      <c r="H399" s="12">
        <v>163.5</v>
      </c>
    </row>
    <row r="400" spans="1:8" ht="12.75">
      <c r="A400" s="16">
        <v>22</v>
      </c>
      <c r="B400" s="4" t="s">
        <v>11</v>
      </c>
      <c r="C400" s="10" t="s">
        <v>29</v>
      </c>
      <c r="D400" s="10">
        <v>480</v>
      </c>
      <c r="H400" s="12">
        <v>86.4</v>
      </c>
    </row>
    <row r="401" spans="1:8" ht="12.75">
      <c r="A401" s="16">
        <v>23</v>
      </c>
      <c r="B401" s="4" t="s">
        <v>149</v>
      </c>
      <c r="C401" s="10" t="s">
        <v>107</v>
      </c>
      <c r="D401" s="10">
        <v>120</v>
      </c>
      <c r="H401" s="12">
        <v>110.67</v>
      </c>
    </row>
    <row r="402" spans="1:8" ht="12.75">
      <c r="A402" s="16">
        <v>24</v>
      </c>
      <c r="B402" s="4" t="s">
        <v>356</v>
      </c>
      <c r="C402" s="10" t="s">
        <v>30</v>
      </c>
      <c r="D402" s="10">
        <v>120</v>
      </c>
      <c r="E402" s="2"/>
      <c r="H402" s="12">
        <v>164</v>
      </c>
    </row>
    <row r="403" spans="1:8" ht="12.75">
      <c r="A403" s="16">
        <v>25</v>
      </c>
      <c r="B403" s="4" t="s">
        <v>12</v>
      </c>
      <c r="C403" s="10">
        <v>17350</v>
      </c>
      <c r="D403" s="10">
        <v>160</v>
      </c>
      <c r="H403" s="12">
        <v>86</v>
      </c>
    </row>
    <row r="404" spans="1:8" ht="12.75">
      <c r="A404" s="16">
        <v>26</v>
      </c>
      <c r="B404" s="4" t="s">
        <v>176</v>
      </c>
      <c r="C404" s="10" t="s">
        <v>31</v>
      </c>
      <c r="D404" s="10">
        <v>250</v>
      </c>
      <c r="E404" s="2"/>
      <c r="H404" s="12">
        <v>340</v>
      </c>
    </row>
    <row r="405" spans="1:8" ht="12.75">
      <c r="A405" s="16">
        <v>27</v>
      </c>
      <c r="B405" s="4" t="s">
        <v>426</v>
      </c>
      <c r="C405" s="10" t="s">
        <v>427</v>
      </c>
      <c r="D405" s="10">
        <v>480</v>
      </c>
      <c r="E405" s="2"/>
      <c r="H405" s="12">
        <v>48</v>
      </c>
    </row>
    <row r="406" spans="1:8" ht="12.75">
      <c r="A406" s="16">
        <v>28</v>
      </c>
      <c r="B406" s="4" t="s">
        <v>144</v>
      </c>
      <c r="C406" s="10" t="s">
        <v>103</v>
      </c>
      <c r="D406" s="10">
        <v>1440</v>
      </c>
      <c r="H406" s="12">
        <v>111.9</v>
      </c>
    </row>
    <row r="407" spans="1:8" ht="12.75">
      <c r="A407" s="16">
        <v>29</v>
      </c>
      <c r="B407" s="4" t="s">
        <v>146</v>
      </c>
      <c r="C407" s="10" t="s">
        <v>32</v>
      </c>
      <c r="D407" s="10">
        <v>480</v>
      </c>
      <c r="H407" s="12">
        <v>41.41</v>
      </c>
    </row>
    <row r="408" spans="1:8" ht="12.75">
      <c r="A408" s="16">
        <v>30</v>
      </c>
      <c r="B408" s="61" t="s">
        <v>347</v>
      </c>
      <c r="C408" s="62" t="s">
        <v>33</v>
      </c>
      <c r="D408" s="62" t="s">
        <v>355</v>
      </c>
      <c r="H408" s="63">
        <v>164</v>
      </c>
    </row>
    <row r="409" spans="1:8" ht="12.75">
      <c r="A409" s="16">
        <v>31</v>
      </c>
      <c r="B409" s="61"/>
      <c r="C409" s="62"/>
      <c r="D409" s="62"/>
      <c r="H409" s="63"/>
    </row>
    <row r="410" spans="1:8" ht="12.75">
      <c r="A410" s="16">
        <v>32</v>
      </c>
      <c r="B410" s="61"/>
      <c r="C410" s="62"/>
      <c r="D410" s="62"/>
      <c r="H410" s="63"/>
    </row>
    <row r="411" spans="1:8" ht="12.75">
      <c r="A411" s="16">
        <v>33</v>
      </c>
      <c r="B411" s="4" t="s">
        <v>158</v>
      </c>
      <c r="C411" s="10" t="s">
        <v>34</v>
      </c>
      <c r="D411" s="10">
        <v>480</v>
      </c>
      <c r="H411" s="12">
        <v>47.64</v>
      </c>
    </row>
    <row r="412" spans="1:8" ht="12.75">
      <c r="A412" s="16">
        <v>34</v>
      </c>
      <c r="B412" s="4" t="s">
        <v>13</v>
      </c>
      <c r="C412" s="10" t="s">
        <v>35</v>
      </c>
      <c r="D412" s="10">
        <v>120</v>
      </c>
      <c r="E412" s="2"/>
      <c r="H412" s="12">
        <v>99</v>
      </c>
    </row>
    <row r="413" spans="1:8" ht="12.75">
      <c r="A413" s="16">
        <v>35</v>
      </c>
      <c r="B413" s="4" t="s">
        <v>14</v>
      </c>
      <c r="C413" s="10" t="s">
        <v>36</v>
      </c>
      <c r="D413" s="10">
        <v>120</v>
      </c>
      <c r="E413" s="2"/>
      <c r="H413" s="12">
        <v>163.5</v>
      </c>
    </row>
    <row r="414" spans="1:8" ht="12.75">
      <c r="A414" s="16">
        <v>36</v>
      </c>
      <c r="B414" s="4" t="s">
        <v>174</v>
      </c>
      <c r="C414" s="10" t="s">
        <v>37</v>
      </c>
      <c r="D414" s="10">
        <v>80</v>
      </c>
      <c r="E414" s="2"/>
      <c r="H414" s="12">
        <v>163.33</v>
      </c>
    </row>
    <row r="415" spans="1:8" ht="12.75">
      <c r="A415" s="16">
        <v>37</v>
      </c>
      <c r="B415" s="4" t="s">
        <v>152</v>
      </c>
      <c r="C415" s="10" t="s">
        <v>38</v>
      </c>
      <c r="D415" s="10">
        <v>480</v>
      </c>
      <c r="H415" s="12">
        <v>51.6</v>
      </c>
    </row>
    <row r="416" spans="1:8" ht="12.75">
      <c r="A416" s="16">
        <v>38</v>
      </c>
      <c r="B416" s="4" t="s">
        <v>153</v>
      </c>
      <c r="C416" s="10" t="s">
        <v>39</v>
      </c>
      <c r="D416" s="10">
        <v>120</v>
      </c>
      <c r="H416" s="12">
        <v>32</v>
      </c>
    </row>
    <row r="417" spans="1:8" ht="12.75">
      <c r="A417" s="16">
        <v>39</v>
      </c>
      <c r="B417" s="4" t="s">
        <v>154</v>
      </c>
      <c r="C417" s="10" t="s">
        <v>40</v>
      </c>
      <c r="D417" s="10">
        <v>240</v>
      </c>
      <c r="H417" s="12">
        <v>59</v>
      </c>
    </row>
    <row r="418" spans="1:8" ht="12.75">
      <c r="A418" s="16">
        <v>40</v>
      </c>
      <c r="B418" s="4" t="s">
        <v>428</v>
      </c>
      <c r="C418" s="10" t="s">
        <v>429</v>
      </c>
      <c r="D418" s="10">
        <v>120</v>
      </c>
      <c r="H418" s="1">
        <v>114.75</v>
      </c>
    </row>
    <row r="419" spans="1:8" ht="12.75">
      <c r="A419" s="16">
        <v>41</v>
      </c>
      <c r="B419" s="4" t="s">
        <v>108</v>
      </c>
      <c r="C419" s="10" t="s">
        <v>109</v>
      </c>
      <c r="D419" s="10">
        <v>80</v>
      </c>
      <c r="E419" s="2"/>
      <c r="H419" s="12">
        <v>164</v>
      </c>
    </row>
    <row r="420" spans="1:8" ht="12.75">
      <c r="A420" s="16">
        <v>42</v>
      </c>
      <c r="B420" s="4" t="s">
        <v>110</v>
      </c>
      <c r="C420" s="10" t="s">
        <v>456</v>
      </c>
      <c r="D420" s="10">
        <v>80</v>
      </c>
      <c r="E420" s="2"/>
      <c r="H420" s="12">
        <v>164</v>
      </c>
    </row>
    <row r="421" spans="1:8" ht="12.75">
      <c r="A421" s="16">
        <v>43</v>
      </c>
      <c r="B421" s="4" t="s">
        <v>178</v>
      </c>
      <c r="C421" s="10" t="s">
        <v>227</v>
      </c>
      <c r="D421" s="10">
        <v>140</v>
      </c>
      <c r="E421" s="2"/>
      <c r="H421" s="12">
        <v>1800</v>
      </c>
    </row>
    <row r="422" spans="1:8" ht="12.75">
      <c r="A422" s="16">
        <v>44</v>
      </c>
      <c r="B422" s="4" t="s">
        <v>430</v>
      </c>
      <c r="C422" s="10" t="s">
        <v>409</v>
      </c>
      <c r="D422" s="10">
        <v>80</v>
      </c>
      <c r="E422" s="2"/>
      <c r="H422" s="12">
        <v>900</v>
      </c>
    </row>
    <row r="423" spans="1:8" ht="12.75">
      <c r="A423" s="16">
        <v>45</v>
      </c>
      <c r="B423" s="4" t="s">
        <v>175</v>
      </c>
      <c r="C423" s="10" t="s">
        <v>354</v>
      </c>
      <c r="D423" s="10">
        <v>120</v>
      </c>
      <c r="E423" s="2"/>
      <c r="H423" s="12">
        <v>1758</v>
      </c>
    </row>
    <row r="424" spans="1:8" ht="12.75">
      <c r="A424" s="16">
        <v>46</v>
      </c>
      <c r="B424" s="4" t="s">
        <v>166</v>
      </c>
      <c r="C424" s="10" t="s">
        <v>353</v>
      </c>
      <c r="D424" s="10">
        <v>120</v>
      </c>
      <c r="E424" s="2"/>
      <c r="H424" s="12">
        <v>262</v>
      </c>
    </row>
    <row r="425" spans="1:8" ht="12.75">
      <c r="A425" s="16">
        <v>47</v>
      </c>
      <c r="B425" s="4" t="s">
        <v>165</v>
      </c>
      <c r="C425" s="10" t="s">
        <v>351</v>
      </c>
      <c r="D425" s="10">
        <v>160</v>
      </c>
      <c r="E425" s="2"/>
      <c r="H425" s="12">
        <v>275.2</v>
      </c>
    </row>
    <row r="426" spans="1:8" ht="12.75">
      <c r="A426" s="16">
        <v>48</v>
      </c>
      <c r="B426" s="4" t="s">
        <v>111</v>
      </c>
      <c r="C426" s="10" t="s">
        <v>352</v>
      </c>
      <c r="D426" s="10">
        <v>120</v>
      </c>
      <c r="E426" s="2"/>
      <c r="H426" s="12">
        <v>217.2</v>
      </c>
    </row>
    <row r="427" spans="1:8" ht="12.75">
      <c r="A427" s="16">
        <v>49</v>
      </c>
      <c r="B427" s="4" t="s">
        <v>168</v>
      </c>
      <c r="C427" s="10" t="s">
        <v>131</v>
      </c>
      <c r="D427" s="10">
        <v>80</v>
      </c>
      <c r="E427" s="2"/>
      <c r="H427" s="12">
        <v>109.33</v>
      </c>
    </row>
    <row r="428" spans="1:8" ht="12.75">
      <c r="A428" s="16">
        <v>50</v>
      </c>
      <c r="B428" s="4" t="s">
        <v>169</v>
      </c>
      <c r="C428" s="10" t="s">
        <v>128</v>
      </c>
      <c r="D428" s="10">
        <v>80</v>
      </c>
      <c r="E428" s="2"/>
      <c r="H428" s="12">
        <v>109.33</v>
      </c>
    </row>
    <row r="429" spans="1:8" ht="12.75">
      <c r="A429" s="16">
        <v>51</v>
      </c>
      <c r="B429" s="4" t="s">
        <v>179</v>
      </c>
      <c r="C429" s="10" t="s">
        <v>129</v>
      </c>
      <c r="D429" s="10">
        <v>80</v>
      </c>
      <c r="E429" s="2"/>
      <c r="H429" s="12">
        <v>109.33</v>
      </c>
    </row>
    <row r="430" spans="1:8" ht="12.75">
      <c r="A430" s="16">
        <v>52</v>
      </c>
      <c r="B430" s="4" t="s">
        <v>431</v>
      </c>
      <c r="C430" s="10" t="s">
        <v>432</v>
      </c>
      <c r="D430" s="10">
        <v>80</v>
      </c>
      <c r="E430" s="2"/>
      <c r="H430" s="12">
        <v>109.33</v>
      </c>
    </row>
    <row r="431" spans="1:8" ht="12.75">
      <c r="A431" s="16">
        <v>53</v>
      </c>
      <c r="B431" s="4" t="s">
        <v>180</v>
      </c>
      <c r="C431" s="10" t="s">
        <v>124</v>
      </c>
      <c r="D431" s="10">
        <v>80</v>
      </c>
      <c r="E431" s="2"/>
      <c r="H431" s="12">
        <v>109.33</v>
      </c>
    </row>
    <row r="432" spans="1:8" ht="12.75">
      <c r="A432" s="16">
        <v>54</v>
      </c>
      <c r="B432" s="4" t="s">
        <v>170</v>
      </c>
      <c r="C432" s="10" t="s">
        <v>130</v>
      </c>
      <c r="D432" s="10">
        <v>80</v>
      </c>
      <c r="E432" s="2"/>
      <c r="H432" s="12">
        <v>109.33</v>
      </c>
    </row>
    <row r="433" spans="1:8" ht="12.75">
      <c r="A433" s="16">
        <v>55</v>
      </c>
      <c r="B433" s="4" t="s">
        <v>433</v>
      </c>
      <c r="C433" s="10" t="s">
        <v>434</v>
      </c>
      <c r="D433" s="10">
        <v>80</v>
      </c>
      <c r="E433" s="2"/>
      <c r="H433" s="12">
        <v>109.33</v>
      </c>
    </row>
    <row r="434" spans="1:8" ht="12.75">
      <c r="A434" s="16">
        <v>56</v>
      </c>
      <c r="B434" s="4" t="s">
        <v>405</v>
      </c>
      <c r="C434" s="10" t="s">
        <v>125</v>
      </c>
      <c r="D434" s="10">
        <v>80</v>
      </c>
      <c r="E434" s="2"/>
      <c r="H434" s="12">
        <v>109.33</v>
      </c>
    </row>
    <row r="435" spans="1:8" ht="12.75">
      <c r="A435" s="16">
        <v>57</v>
      </c>
      <c r="B435" s="4" t="s">
        <v>126</v>
      </c>
      <c r="C435" s="10" t="s">
        <v>127</v>
      </c>
      <c r="D435" s="10">
        <v>80</v>
      </c>
      <c r="E435" s="2"/>
      <c r="H435" s="12">
        <v>109.33</v>
      </c>
    </row>
    <row r="436" spans="2:8" ht="12.75">
      <c r="B436" s="28" t="s">
        <v>462</v>
      </c>
      <c r="E436" s="2"/>
      <c r="H436" s="2"/>
    </row>
    <row r="437" spans="1:9" ht="22.5">
      <c r="A437" s="24" t="s">
        <v>42</v>
      </c>
      <c r="C437" s="6" t="s">
        <v>0</v>
      </c>
      <c r="D437" s="6" t="s">
        <v>2</v>
      </c>
      <c r="E437" s="14" t="s">
        <v>143</v>
      </c>
      <c r="F437" s="7" t="s">
        <v>1</v>
      </c>
      <c r="G437" s="8"/>
      <c r="H437" s="7" t="s">
        <v>1</v>
      </c>
      <c r="I437" s="14" t="s">
        <v>477</v>
      </c>
    </row>
    <row r="438" spans="2:8" ht="12.75">
      <c r="B438" s="4" t="s">
        <v>43</v>
      </c>
      <c r="C438" s="10" t="s">
        <v>61</v>
      </c>
      <c r="D438" s="10" t="s">
        <v>395</v>
      </c>
      <c r="H438" s="12" t="s">
        <v>123</v>
      </c>
    </row>
    <row r="439" spans="2:8" ht="12.75">
      <c r="B439" s="4" t="s">
        <v>44</v>
      </c>
      <c r="C439" s="10" t="s">
        <v>435</v>
      </c>
      <c r="D439" s="10" t="s">
        <v>396</v>
      </c>
      <c r="H439" s="12" t="s">
        <v>123</v>
      </c>
    </row>
    <row r="440" spans="2:8" ht="12.75">
      <c r="B440" s="4" t="s">
        <v>357</v>
      </c>
      <c r="C440" s="10" t="s">
        <v>386</v>
      </c>
      <c r="D440" s="10" t="s">
        <v>397</v>
      </c>
      <c r="H440" s="12" t="s">
        <v>123</v>
      </c>
    </row>
    <row r="441" spans="2:8" ht="12.75">
      <c r="B441" s="4" t="s">
        <v>45</v>
      </c>
      <c r="C441" s="10" t="s">
        <v>62</v>
      </c>
      <c r="D441" s="10" t="s">
        <v>88</v>
      </c>
      <c r="H441" s="12" t="s">
        <v>123</v>
      </c>
    </row>
    <row r="442" spans="2:8" ht="12.75">
      <c r="B442" s="4" t="s">
        <v>358</v>
      </c>
      <c r="C442" s="10" t="s">
        <v>63</v>
      </c>
      <c r="D442" s="10" t="s">
        <v>89</v>
      </c>
      <c r="H442" s="12" t="s">
        <v>123</v>
      </c>
    </row>
    <row r="443" spans="2:8" ht="12.75">
      <c r="B443" s="4" t="s">
        <v>46</v>
      </c>
      <c r="C443" s="10" t="s">
        <v>64</v>
      </c>
      <c r="D443" s="10" t="s">
        <v>90</v>
      </c>
      <c r="H443" s="12" t="s">
        <v>123</v>
      </c>
    </row>
    <row r="444" spans="2:8" ht="12.75">
      <c r="B444" s="4" t="s">
        <v>47</v>
      </c>
      <c r="C444" s="10" t="s">
        <v>65</v>
      </c>
      <c r="D444" s="10" t="s">
        <v>90</v>
      </c>
      <c r="H444" s="12" t="s">
        <v>123</v>
      </c>
    </row>
    <row r="445" spans="2:8" ht="12.75">
      <c r="B445" s="4" t="s">
        <v>436</v>
      </c>
      <c r="C445" s="10" t="s">
        <v>437</v>
      </c>
      <c r="D445" s="10" t="s">
        <v>396</v>
      </c>
      <c r="H445" s="12" t="s">
        <v>123</v>
      </c>
    </row>
    <row r="446" spans="2:8" ht="12.75">
      <c r="B446" s="4" t="s">
        <v>415</v>
      </c>
      <c r="C446" s="10" t="s">
        <v>438</v>
      </c>
      <c r="D446" s="10" t="s">
        <v>439</v>
      </c>
      <c r="H446" s="12" t="s">
        <v>123</v>
      </c>
    </row>
    <row r="447" spans="2:8" ht="12.75">
      <c r="B447" s="4" t="s">
        <v>359</v>
      </c>
      <c r="C447" s="10" t="s">
        <v>387</v>
      </c>
      <c r="D447" s="10" t="s">
        <v>104</v>
      </c>
      <c r="H447" s="12" t="s">
        <v>123</v>
      </c>
    </row>
    <row r="448" spans="2:8" ht="12.75">
      <c r="B448" s="4" t="s">
        <v>360</v>
      </c>
      <c r="C448" s="10" t="s">
        <v>66</v>
      </c>
      <c r="D448" s="10" t="s">
        <v>90</v>
      </c>
      <c r="H448" s="12" t="s">
        <v>123</v>
      </c>
    </row>
    <row r="449" spans="2:8" ht="12.75">
      <c r="B449" s="4" t="s">
        <v>361</v>
      </c>
      <c r="C449" s="10" t="s">
        <v>67</v>
      </c>
      <c r="D449" s="10" t="s">
        <v>88</v>
      </c>
      <c r="H449" s="12" t="s">
        <v>123</v>
      </c>
    </row>
    <row r="450" spans="2:8" ht="12.75">
      <c r="B450" s="4" t="s">
        <v>362</v>
      </c>
      <c r="C450" s="10" t="s">
        <v>68</v>
      </c>
      <c r="D450" s="10" t="s">
        <v>88</v>
      </c>
      <c r="H450" s="12" t="s">
        <v>123</v>
      </c>
    </row>
    <row r="451" spans="2:8" ht="12.75">
      <c r="B451" s="4" t="s">
        <v>363</v>
      </c>
      <c r="C451" s="10" t="s">
        <v>69</v>
      </c>
      <c r="D451" s="10" t="s">
        <v>88</v>
      </c>
      <c r="H451" s="12" t="s">
        <v>123</v>
      </c>
    </row>
    <row r="452" spans="2:8" ht="12.75">
      <c r="B452" s="4" t="s">
        <v>474</v>
      </c>
      <c r="C452" s="10" t="s">
        <v>70</v>
      </c>
      <c r="D452" s="10" t="s">
        <v>89</v>
      </c>
      <c r="H452" s="12" t="s">
        <v>123</v>
      </c>
    </row>
    <row r="453" spans="2:8" ht="12.75">
      <c r="B453" s="4" t="s">
        <v>364</v>
      </c>
      <c r="C453" s="10" t="s">
        <v>71</v>
      </c>
      <c r="D453" s="10" t="s">
        <v>91</v>
      </c>
      <c r="H453" s="12" t="s">
        <v>123</v>
      </c>
    </row>
    <row r="454" spans="2:8" ht="12.75">
      <c r="B454" s="4" t="s">
        <v>365</v>
      </c>
      <c r="C454" s="10" t="s">
        <v>388</v>
      </c>
      <c r="D454" s="10" t="s">
        <v>398</v>
      </c>
      <c r="H454" s="12" t="s">
        <v>123</v>
      </c>
    </row>
    <row r="455" spans="2:8" ht="12.75">
      <c r="B455" s="4" t="s">
        <v>445</v>
      </c>
      <c r="C455" s="10" t="s">
        <v>440</v>
      </c>
      <c r="D455" s="10" t="s">
        <v>441</v>
      </c>
      <c r="H455" s="12" t="s">
        <v>123</v>
      </c>
    </row>
    <row r="456" spans="2:8" ht="12.75">
      <c r="B456" s="4" t="s">
        <v>446</v>
      </c>
      <c r="C456" s="10" t="s">
        <v>442</v>
      </c>
      <c r="D456" s="10" t="s">
        <v>441</v>
      </c>
      <c r="H456" s="12" t="s">
        <v>123</v>
      </c>
    </row>
    <row r="457" spans="2:8" ht="12.75">
      <c r="B457" s="4" t="s">
        <v>447</v>
      </c>
      <c r="C457" s="10" t="s">
        <v>443</v>
      </c>
      <c r="D457" s="10" t="s">
        <v>441</v>
      </c>
      <c r="H457" s="12" t="s">
        <v>123</v>
      </c>
    </row>
    <row r="458" spans="2:8" ht="12.75">
      <c r="B458" s="4" t="s">
        <v>448</v>
      </c>
      <c r="C458" s="10" t="s">
        <v>444</v>
      </c>
      <c r="D458" s="10" t="s">
        <v>441</v>
      </c>
      <c r="H458" s="12" t="s">
        <v>123</v>
      </c>
    </row>
    <row r="459" spans="2:8" ht="12.75">
      <c r="B459" s="4" t="s">
        <v>366</v>
      </c>
      <c r="C459" s="10" t="s">
        <v>132</v>
      </c>
      <c r="D459" s="10" t="s">
        <v>133</v>
      </c>
      <c r="H459" s="12" t="s">
        <v>123</v>
      </c>
    </row>
    <row r="460" spans="2:8" ht="12.75">
      <c r="B460" s="4" t="s">
        <v>367</v>
      </c>
      <c r="C460" s="10" t="s">
        <v>134</v>
      </c>
      <c r="D460" s="10" t="s">
        <v>133</v>
      </c>
      <c r="H460" s="12" t="s">
        <v>123</v>
      </c>
    </row>
    <row r="461" spans="2:8" ht="12.75">
      <c r="B461" s="4" t="s">
        <v>368</v>
      </c>
      <c r="C461" s="10" t="s">
        <v>457</v>
      </c>
      <c r="D461" s="10" t="s">
        <v>133</v>
      </c>
      <c r="H461" s="12" t="s">
        <v>123</v>
      </c>
    </row>
    <row r="462" spans="2:8" ht="12.75">
      <c r="B462" s="4" t="s">
        <v>369</v>
      </c>
      <c r="C462" s="10" t="s">
        <v>458</v>
      </c>
      <c r="D462" s="10" t="s">
        <v>133</v>
      </c>
      <c r="H462" s="12" t="s">
        <v>123</v>
      </c>
    </row>
    <row r="463" spans="2:8" ht="12.75">
      <c r="B463" s="4" t="s">
        <v>370</v>
      </c>
      <c r="C463" s="10" t="s">
        <v>135</v>
      </c>
      <c r="D463" s="10" t="s">
        <v>133</v>
      </c>
      <c r="H463" s="12" t="s">
        <v>123</v>
      </c>
    </row>
    <row r="464" spans="2:8" ht="12.75">
      <c r="B464" s="4" t="s">
        <v>371</v>
      </c>
      <c r="C464" s="10" t="s">
        <v>136</v>
      </c>
      <c r="D464" s="10" t="s">
        <v>133</v>
      </c>
      <c r="H464" s="12" t="s">
        <v>123</v>
      </c>
    </row>
    <row r="465" spans="2:8" ht="12.75">
      <c r="B465" s="4" t="s">
        <v>48</v>
      </c>
      <c r="C465" s="10" t="s">
        <v>72</v>
      </c>
      <c r="D465" s="10" t="s">
        <v>92</v>
      </c>
      <c r="H465" s="12" t="s">
        <v>123</v>
      </c>
    </row>
    <row r="466" spans="2:8" ht="12.75">
      <c r="B466" s="4" t="s">
        <v>49</v>
      </c>
      <c r="C466" s="10" t="s">
        <v>106</v>
      </c>
      <c r="D466" s="10" t="s">
        <v>89</v>
      </c>
      <c r="H466" s="12" t="s">
        <v>123</v>
      </c>
    </row>
    <row r="467" spans="2:8" ht="12.75">
      <c r="B467" s="4" t="s">
        <v>242</v>
      </c>
      <c r="C467" s="10" t="s">
        <v>389</v>
      </c>
      <c r="D467" s="10" t="s">
        <v>93</v>
      </c>
      <c r="H467" s="12" t="s">
        <v>123</v>
      </c>
    </row>
    <row r="468" spans="2:8" ht="12.75">
      <c r="B468" s="4" t="s">
        <v>420</v>
      </c>
      <c r="C468" s="10" t="s">
        <v>421</v>
      </c>
      <c r="D468" s="10" t="s">
        <v>94</v>
      </c>
      <c r="H468" s="12" t="s">
        <v>123</v>
      </c>
    </row>
    <row r="469" spans="2:8" ht="12.75">
      <c r="B469" s="4" t="s">
        <v>372</v>
      </c>
      <c r="C469" s="10" t="s">
        <v>390</v>
      </c>
      <c r="D469" s="10" t="s">
        <v>399</v>
      </c>
      <c r="H469" s="12" t="s">
        <v>123</v>
      </c>
    </row>
    <row r="470" spans="2:8" ht="12.75">
      <c r="B470" s="4" t="s">
        <v>373</v>
      </c>
      <c r="C470" s="10" t="s">
        <v>391</v>
      </c>
      <c r="D470" s="10" t="s">
        <v>104</v>
      </c>
      <c r="H470" s="12" t="s">
        <v>123</v>
      </c>
    </row>
    <row r="471" spans="2:8" ht="12.75">
      <c r="B471" s="4" t="s">
        <v>114</v>
      </c>
      <c r="C471" s="10" t="s">
        <v>392</v>
      </c>
      <c r="D471" s="10" t="s">
        <v>399</v>
      </c>
      <c r="H471" s="12" t="s">
        <v>123</v>
      </c>
    </row>
    <row r="472" spans="2:8" ht="12.75">
      <c r="B472" s="4" t="s">
        <v>374</v>
      </c>
      <c r="C472" s="10" t="s">
        <v>393</v>
      </c>
      <c r="D472" s="10" t="s">
        <v>400</v>
      </c>
      <c r="H472" s="12" t="s">
        <v>123</v>
      </c>
    </row>
    <row r="473" spans="2:8" ht="12.75">
      <c r="B473" s="4" t="s">
        <v>449</v>
      </c>
      <c r="C473" s="10" t="s">
        <v>115</v>
      </c>
      <c r="D473" s="10" t="s">
        <v>450</v>
      </c>
      <c r="H473" s="12" t="s">
        <v>123</v>
      </c>
    </row>
    <row r="474" spans="2:8" ht="12.75">
      <c r="B474" s="4" t="s">
        <v>50</v>
      </c>
      <c r="C474" s="10" t="s">
        <v>73</v>
      </c>
      <c r="D474" s="10" t="s">
        <v>93</v>
      </c>
      <c r="H474" s="12" t="s">
        <v>123</v>
      </c>
    </row>
    <row r="475" spans="2:8" ht="12.75">
      <c r="B475" s="4" t="s">
        <v>51</v>
      </c>
      <c r="C475" s="10" t="s">
        <v>74</v>
      </c>
      <c r="D475" s="10" t="s">
        <v>93</v>
      </c>
      <c r="H475" s="12" t="s">
        <v>123</v>
      </c>
    </row>
    <row r="476" spans="2:8" ht="12.75">
      <c r="B476" s="4" t="s">
        <v>376</v>
      </c>
      <c r="C476" s="10" t="s">
        <v>137</v>
      </c>
      <c r="D476" s="10" t="s">
        <v>138</v>
      </c>
      <c r="H476" s="12" t="s">
        <v>123</v>
      </c>
    </row>
    <row r="477" spans="2:8" ht="12.75">
      <c r="B477" s="4" t="s">
        <v>139</v>
      </c>
      <c r="C477" s="10" t="s">
        <v>140</v>
      </c>
      <c r="D477" s="10" t="s">
        <v>138</v>
      </c>
      <c r="H477" s="12" t="s">
        <v>123</v>
      </c>
    </row>
    <row r="478" spans="2:8" ht="12.75">
      <c r="B478" s="4" t="s">
        <v>52</v>
      </c>
      <c r="C478" s="10" t="s">
        <v>75</v>
      </c>
      <c r="D478" s="10" t="s">
        <v>402</v>
      </c>
      <c r="H478" s="12" t="s">
        <v>123</v>
      </c>
    </row>
    <row r="479" spans="2:8" ht="12.75">
      <c r="B479" s="4" t="s">
        <v>253</v>
      </c>
      <c r="C479" s="10" t="s">
        <v>303</v>
      </c>
      <c r="D479" s="10" t="s">
        <v>338</v>
      </c>
      <c r="H479" s="12" t="s">
        <v>123</v>
      </c>
    </row>
    <row r="480" spans="2:8" ht="12.75">
      <c r="B480" s="4" t="s">
        <v>255</v>
      </c>
      <c r="C480" s="10" t="s">
        <v>301</v>
      </c>
      <c r="D480" s="10" t="s">
        <v>338</v>
      </c>
      <c r="H480" s="12" t="s">
        <v>123</v>
      </c>
    </row>
    <row r="481" spans="2:8" ht="12.75">
      <c r="B481" s="4" t="s">
        <v>254</v>
      </c>
      <c r="C481" s="10" t="s">
        <v>302</v>
      </c>
      <c r="D481" s="10" t="s">
        <v>338</v>
      </c>
      <c r="H481" s="12" t="s">
        <v>123</v>
      </c>
    </row>
    <row r="482" spans="2:8" ht="12.75">
      <c r="B482" s="4" t="s">
        <v>256</v>
      </c>
      <c r="C482" s="10" t="s">
        <v>304</v>
      </c>
      <c r="D482" s="10" t="s">
        <v>138</v>
      </c>
      <c r="H482" s="12" t="s">
        <v>123</v>
      </c>
    </row>
    <row r="483" spans="2:8" ht="12.75">
      <c r="B483" s="4" t="s">
        <v>258</v>
      </c>
      <c r="C483" s="10" t="s">
        <v>305</v>
      </c>
      <c r="D483" s="10" t="s">
        <v>138</v>
      </c>
      <c r="H483" s="12" t="s">
        <v>123</v>
      </c>
    </row>
    <row r="484" spans="2:8" ht="12.75">
      <c r="B484" s="4" t="s">
        <v>257</v>
      </c>
      <c r="C484" s="10" t="s">
        <v>306</v>
      </c>
      <c r="D484" s="10" t="s">
        <v>138</v>
      </c>
      <c r="H484" s="12" t="s">
        <v>123</v>
      </c>
    </row>
    <row r="485" spans="2:8" ht="12.75">
      <c r="B485" s="4" t="s">
        <v>377</v>
      </c>
      <c r="C485" s="10" t="s">
        <v>403</v>
      </c>
      <c r="D485" s="10" t="s">
        <v>404</v>
      </c>
      <c r="H485" s="12" t="s">
        <v>123</v>
      </c>
    </row>
    <row r="486" spans="2:8" ht="12.75">
      <c r="B486" s="4" t="s">
        <v>378</v>
      </c>
      <c r="C486" s="10" t="s">
        <v>309</v>
      </c>
      <c r="D486" s="10" t="s">
        <v>329</v>
      </c>
      <c r="H486" s="12" t="s">
        <v>123</v>
      </c>
    </row>
    <row r="487" spans="2:8" ht="12.75">
      <c r="B487" s="4" t="s">
        <v>261</v>
      </c>
      <c r="C487" s="10">
        <v>16352</v>
      </c>
      <c r="D487" s="10" t="s">
        <v>95</v>
      </c>
      <c r="H487" s="12" t="s">
        <v>123</v>
      </c>
    </row>
    <row r="488" spans="2:8" ht="12.75">
      <c r="B488" s="4" t="s">
        <v>262</v>
      </c>
      <c r="C488" s="10">
        <v>16353</v>
      </c>
      <c r="D488" s="10" t="s">
        <v>95</v>
      </c>
      <c r="H488" s="12" t="s">
        <v>123</v>
      </c>
    </row>
    <row r="489" spans="2:8" ht="12.75">
      <c r="B489" s="4" t="s">
        <v>263</v>
      </c>
      <c r="C489" s="10">
        <v>16150</v>
      </c>
      <c r="D489" s="10" t="s">
        <v>138</v>
      </c>
      <c r="H489" s="12" t="s">
        <v>123</v>
      </c>
    </row>
    <row r="490" spans="2:8" ht="12.75">
      <c r="B490" s="4" t="s">
        <v>264</v>
      </c>
      <c r="C490" s="10">
        <v>16250</v>
      </c>
      <c r="D490" s="10" t="s">
        <v>138</v>
      </c>
      <c r="H490" s="12" t="s">
        <v>123</v>
      </c>
    </row>
    <row r="491" spans="2:8" ht="12.75">
      <c r="B491" s="4" t="s">
        <v>379</v>
      </c>
      <c r="C491" s="10" t="s">
        <v>76</v>
      </c>
      <c r="D491" s="10" t="s">
        <v>384</v>
      </c>
      <c r="H491" s="12" t="s">
        <v>123</v>
      </c>
    </row>
    <row r="492" spans="2:8" ht="12.75">
      <c r="B492" s="4" t="s">
        <v>53</v>
      </c>
      <c r="C492" s="10" t="s">
        <v>77</v>
      </c>
      <c r="D492" s="10" t="s">
        <v>96</v>
      </c>
      <c r="H492" s="12" t="s">
        <v>123</v>
      </c>
    </row>
    <row r="493" spans="2:8" ht="12.75">
      <c r="B493" s="4" t="s">
        <v>54</v>
      </c>
      <c r="C493" s="10" t="s">
        <v>78</v>
      </c>
      <c r="D493" s="10" t="s">
        <v>97</v>
      </c>
      <c r="H493" s="12" t="s">
        <v>123</v>
      </c>
    </row>
    <row r="494" spans="2:8" ht="12.75">
      <c r="B494" s="4" t="s">
        <v>55</v>
      </c>
      <c r="C494" s="10" t="s">
        <v>79</v>
      </c>
      <c r="D494" s="10" t="s">
        <v>96</v>
      </c>
      <c r="H494" s="12" t="s">
        <v>123</v>
      </c>
    </row>
    <row r="495" spans="2:8" ht="12.75">
      <c r="B495" s="4" t="s">
        <v>56</v>
      </c>
      <c r="C495" s="10" t="s">
        <v>80</v>
      </c>
      <c r="D495" s="10" t="s">
        <v>98</v>
      </c>
      <c r="H495" s="12" t="s">
        <v>123</v>
      </c>
    </row>
    <row r="496" spans="2:8" ht="12.75">
      <c r="B496" s="4" t="s">
        <v>57</v>
      </c>
      <c r="C496" s="10" t="s">
        <v>81</v>
      </c>
      <c r="D496" s="10" t="s">
        <v>99</v>
      </c>
      <c r="H496" s="12" t="s">
        <v>123</v>
      </c>
    </row>
    <row r="497" spans="2:8" ht="12.75">
      <c r="B497" s="4" t="s">
        <v>116</v>
      </c>
      <c r="C497" s="10" t="s">
        <v>117</v>
      </c>
      <c r="D497" s="10" t="s">
        <v>385</v>
      </c>
      <c r="H497" s="12" t="s">
        <v>123</v>
      </c>
    </row>
    <row r="498" spans="2:8" ht="12.75">
      <c r="B498" s="4" t="s">
        <v>380</v>
      </c>
      <c r="C498" s="10" t="s">
        <v>382</v>
      </c>
      <c r="D498" s="10" t="s">
        <v>118</v>
      </c>
      <c r="H498" s="12" t="s">
        <v>123</v>
      </c>
    </row>
    <row r="499" spans="2:8" ht="12.75">
      <c r="B499" s="4" t="s">
        <v>112</v>
      </c>
      <c r="C499" s="10" t="s">
        <v>383</v>
      </c>
      <c r="D499" s="10" t="s">
        <v>119</v>
      </c>
      <c r="H499" s="12" t="s">
        <v>123</v>
      </c>
    </row>
    <row r="500" spans="2:8" ht="12.75">
      <c r="B500" s="4" t="s">
        <v>113</v>
      </c>
      <c r="C500" s="10" t="s">
        <v>120</v>
      </c>
      <c r="D500" s="10" t="s">
        <v>341</v>
      </c>
      <c r="H500" s="12" t="s">
        <v>123</v>
      </c>
    </row>
    <row r="501" spans="2:8" ht="12.75">
      <c r="B501" s="4" t="s">
        <v>58</v>
      </c>
      <c r="C501" s="10" t="s">
        <v>82</v>
      </c>
      <c r="D501" s="10" t="s">
        <v>100</v>
      </c>
      <c r="H501" s="12" t="s">
        <v>123</v>
      </c>
    </row>
    <row r="502" spans="2:8" ht="12.75">
      <c r="B502" s="4" t="s">
        <v>381</v>
      </c>
      <c r="C502" s="10" t="s">
        <v>83</v>
      </c>
      <c r="D502" s="10" t="s">
        <v>101</v>
      </c>
      <c r="H502" s="12" t="s">
        <v>123</v>
      </c>
    </row>
    <row r="503" spans="2:8" ht="12.75">
      <c r="B503" s="4" t="s">
        <v>59</v>
      </c>
      <c r="C503" s="10" t="s">
        <v>84</v>
      </c>
      <c r="D503" s="10" t="s">
        <v>341</v>
      </c>
      <c r="H503" s="12" t="s">
        <v>123</v>
      </c>
    </row>
    <row r="504" spans="2:8" ht="12.75">
      <c r="B504" s="4" t="s">
        <v>60</v>
      </c>
      <c r="C504" s="10" t="s">
        <v>85</v>
      </c>
      <c r="D504" s="10" t="s">
        <v>341</v>
      </c>
      <c r="H504" s="12" t="s">
        <v>123</v>
      </c>
    </row>
    <row r="505" spans="2:8" ht="12.75">
      <c r="B505" s="4" t="s">
        <v>3</v>
      </c>
      <c r="C505" s="10" t="s">
        <v>86</v>
      </c>
      <c r="D505" s="10" t="s">
        <v>41</v>
      </c>
      <c r="H505" s="12" t="s">
        <v>123</v>
      </c>
    </row>
    <row r="506" spans="2:8" ht="12.75">
      <c r="B506" s="4" t="s">
        <v>473</v>
      </c>
      <c r="C506" s="10" t="s">
        <v>87</v>
      </c>
      <c r="D506" s="10" t="s">
        <v>102</v>
      </c>
      <c r="H506" s="12" t="s">
        <v>123</v>
      </c>
    </row>
    <row r="507" ht="12.75">
      <c r="H507" s="12"/>
    </row>
    <row r="508" ht="17.25" customHeight="1">
      <c r="B508" s="30" t="s">
        <v>471</v>
      </c>
    </row>
    <row r="509" spans="2:9" ht="21" customHeight="1">
      <c r="B509" s="57" t="s">
        <v>463</v>
      </c>
      <c r="C509" s="58"/>
      <c r="D509" s="58"/>
      <c r="E509" s="58"/>
      <c r="F509" s="58"/>
      <c r="G509" s="58"/>
      <c r="H509" s="58"/>
      <c r="I509" s="58"/>
    </row>
    <row r="510" spans="2:9" ht="21" customHeight="1">
      <c r="B510" s="57" t="s">
        <v>464</v>
      </c>
      <c r="C510" s="58"/>
      <c r="D510" s="58"/>
      <c r="E510" s="58"/>
      <c r="F510" s="58"/>
      <c r="G510" s="58"/>
      <c r="H510" s="58"/>
      <c r="I510" s="58"/>
    </row>
    <row r="511" ht="21" customHeight="1">
      <c r="B511" s="29" t="s">
        <v>465</v>
      </c>
    </row>
    <row r="512" ht="21" customHeight="1">
      <c r="B512" s="29" t="s">
        <v>466</v>
      </c>
    </row>
    <row r="513" ht="21" customHeight="1">
      <c r="B513" s="29" t="s">
        <v>467</v>
      </c>
    </row>
    <row r="514" spans="2:9" ht="21" customHeight="1">
      <c r="B514" s="57" t="s">
        <v>468</v>
      </c>
      <c r="C514" s="58"/>
      <c r="D514" s="58"/>
      <c r="E514" s="58"/>
      <c r="F514" s="58"/>
      <c r="G514" s="58"/>
      <c r="H514" s="58"/>
      <c r="I514" s="58"/>
    </row>
    <row r="515" spans="2:5" ht="21" customHeight="1">
      <c r="B515" s="57" t="s">
        <v>469</v>
      </c>
      <c r="C515" s="58"/>
      <c r="D515" s="58"/>
      <c r="E515" s="58"/>
    </row>
    <row r="516" ht="21" customHeight="1">
      <c r="B516" s="29" t="s">
        <v>470</v>
      </c>
    </row>
    <row r="517" ht="21" customHeight="1"/>
    <row r="518" ht="21" customHeight="1"/>
    <row r="519" spans="1:12" s="31" customFormat="1" ht="21.75" customHeight="1">
      <c r="A519" s="11"/>
      <c r="C519" s="44" t="s">
        <v>478</v>
      </c>
      <c r="D519" s="45"/>
      <c r="E519" s="45"/>
      <c r="F519" s="46"/>
      <c r="G519" s="47" t="s">
        <v>475</v>
      </c>
      <c r="H519" s="48">
        <f>SUM(J1:J376)*3</f>
        <v>1499004</v>
      </c>
      <c r="I519" s="49"/>
      <c r="K519" s="34"/>
      <c r="L519" s="35"/>
    </row>
    <row r="520" spans="1:12" s="31" customFormat="1" ht="21.75" customHeight="1">
      <c r="A520" s="11"/>
      <c r="C520" s="55" t="s">
        <v>476</v>
      </c>
      <c r="D520" s="43"/>
      <c r="E520" s="39"/>
      <c r="F520" s="40"/>
      <c r="G520" s="41">
        <f>SUM(J1:J515)</f>
        <v>499668</v>
      </c>
      <c r="H520" s="42">
        <f>SUM(H519)*20/100</f>
        <v>299800.8</v>
      </c>
      <c r="I520" s="32"/>
      <c r="K520" s="34"/>
      <c r="L520" s="35"/>
    </row>
    <row r="521" spans="1:12" s="36" customFormat="1" ht="21.75" customHeight="1">
      <c r="A521" s="11"/>
      <c r="C521" s="33" t="s">
        <v>479</v>
      </c>
      <c r="D521" s="56"/>
      <c r="E521" s="50"/>
      <c r="F521" s="51"/>
      <c r="G521" s="52">
        <f>SUM(G520)*3</f>
        <v>1499004</v>
      </c>
      <c r="H521" s="53">
        <f>SUM(H519:H520)</f>
        <v>1798804.8</v>
      </c>
      <c r="I521" s="54"/>
      <c r="K521" s="37"/>
      <c r="L521" s="38"/>
    </row>
  </sheetData>
  <mergeCells count="28">
    <mergeCell ref="E288:E290"/>
    <mergeCell ref="H288:H290"/>
    <mergeCell ref="I288:I290"/>
    <mergeCell ref="B408:B410"/>
    <mergeCell ref="C408:C410"/>
    <mergeCell ref="D408:D410"/>
    <mergeCell ref="H408:H410"/>
    <mergeCell ref="B288:B290"/>
    <mergeCell ref="C288:C290"/>
    <mergeCell ref="D288:D290"/>
    <mergeCell ref="H18:H20"/>
    <mergeCell ref="I18:I20"/>
    <mergeCell ref="B135:B137"/>
    <mergeCell ref="C135:C137"/>
    <mergeCell ref="D135:D137"/>
    <mergeCell ref="H135:H137"/>
    <mergeCell ref="B18:B20"/>
    <mergeCell ref="C18:C20"/>
    <mergeCell ref="D18:D20"/>
    <mergeCell ref="E18:E20"/>
    <mergeCell ref="B515:E515"/>
    <mergeCell ref="B509:I509"/>
    <mergeCell ref="B510:I510"/>
    <mergeCell ref="B514:I514"/>
    <mergeCell ref="B252:E252"/>
    <mergeCell ref="B246:I246"/>
    <mergeCell ref="B247:I247"/>
    <mergeCell ref="B251:I251"/>
  </mergeCells>
  <printOptions gridLines="1" horizontalCentered="1"/>
  <pageMargins left="0.2362204724409449" right="0.31496062992125984" top="0.4330708661417323" bottom="0.3937007874015748" header="0.1968503937007874" footer="0.11811023622047245"/>
  <pageSetup horizontalDpi="300" verticalDpi="300" orientation="portrait" paperSize="9" scale="85" r:id="rId1"/>
  <headerFooter alignWithMargins="0">
    <oddHeader>&amp;CAggiudicazione fornitura triennale reagenti - Settore Chimica Clinica
</oddHeader>
    <oddFooter>&amp;R&amp;"Arial,Corsivo"&amp;8
&amp;P</oddFooter>
  </headerFooter>
  <rowBreaks count="10" manualBreakCount="10">
    <brk id="62" max="255" man="1"/>
    <brk id="121" max="255" man="1"/>
    <brk id="178" max="255" man="1"/>
    <brk id="244" max="255" man="1"/>
    <brk id="255" max="255" man="1"/>
    <brk id="316" max="255" man="1"/>
    <brk id="376" max="255" man="1"/>
    <brk id="436" max="255" man="1"/>
    <brk id="507" max="255" man="1"/>
    <brk id="5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Massimo Ventura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Ventura</dc:creator>
  <cp:keywords/>
  <dc:description/>
  <cp:lastModifiedBy>ASL7</cp:lastModifiedBy>
  <cp:lastPrinted>2008-05-27T09:37:53Z</cp:lastPrinted>
  <dcterms:created xsi:type="dcterms:W3CDTF">1998-11-05T17:09:48Z</dcterms:created>
  <dcterms:modified xsi:type="dcterms:W3CDTF">2008-05-30T11:34:47Z</dcterms:modified>
  <cp:category/>
  <cp:version/>
  <cp:contentType/>
  <cp:contentStatus/>
</cp:coreProperties>
</file>