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290" activeTab="0"/>
  </bookViews>
  <sheets>
    <sheet name="Aggiudicazione" sheetId="1" r:id="rId1"/>
    <sheet name="Foglio2" sheetId="2" r:id="rId2"/>
    <sheet name="Foglio3" sheetId="3" r:id="rId3"/>
  </sheets>
  <definedNames>
    <definedName name="_xlnm.Print_Area" localSheetId="0">'Aggiudicazione'!$A$1:$I$56</definedName>
  </definedNames>
  <calcPr fullCalcOnLoad="1"/>
</workbook>
</file>

<file path=xl/sharedStrings.xml><?xml version="1.0" encoding="utf-8"?>
<sst xmlns="http://schemas.openxmlformats.org/spreadsheetml/2006/main" count="109" uniqueCount="78">
  <si>
    <t>Lotto 1</t>
  </si>
  <si>
    <t>Lotto 3</t>
  </si>
  <si>
    <t>Lotto 5</t>
  </si>
  <si>
    <t>Lotto 6</t>
  </si>
  <si>
    <t>Lotto 7</t>
  </si>
  <si>
    <t>Lotto 8</t>
  </si>
  <si>
    <t>Lotto 9</t>
  </si>
  <si>
    <t>Lotto 10</t>
  </si>
  <si>
    <t>Lotto 11</t>
  </si>
  <si>
    <t>Lotto 13</t>
  </si>
  <si>
    <t>Lotto 14</t>
  </si>
  <si>
    <t>Lotto 15</t>
  </si>
  <si>
    <t>Lotto 2</t>
  </si>
  <si>
    <t xml:space="preserve">Dischetti originali per registrazione settimanale  temperatura  frigoemoteca Angelantoni  - Mod. 5C/504 </t>
  </si>
  <si>
    <t xml:space="preserve">Dischetti originali per registrazione temperatura frigoemoteca Fiocchetti - Mod. D 31740 </t>
  </si>
  <si>
    <t xml:space="preserve">Dischetti originali per registrazione temperatura cella termostatata Perani - Mod. DN/4Cu/168 </t>
  </si>
  <si>
    <t xml:space="preserve">Dischetti originali per registrazione temperatura frigoemoteca Amcota 1354 Eurospital </t>
  </si>
  <si>
    <t xml:space="preserve">Dischetti originali per registrazione temperatura incubatore piastrinico RTB 4100 </t>
  </si>
  <si>
    <t xml:space="preserve">Pennini originali per registrazione temperatura frigoemoteca Amcota 1354 Eurospital </t>
  </si>
  <si>
    <t>Pennini originali per registrazione temperatura emocongelatore Fiocchetti  Ultrafreezer 238</t>
  </si>
  <si>
    <t>Dischetti originali per registrazione temperatura KW Apparecchi scientifici Mod. 3535</t>
  </si>
  <si>
    <t>a) Moduli originali con 2 audiogrammi per Audiometro BA20 Intereracoustic</t>
  </si>
  <si>
    <t xml:space="preserve">b) Pennini originali per Audiometro BA20      </t>
  </si>
  <si>
    <t xml:space="preserve">Pennini originali per registrazione temperatura per frigoriferi KW Apparecchi scientifici </t>
  </si>
  <si>
    <t>A133930</t>
  </si>
  <si>
    <t>A511590</t>
  </si>
  <si>
    <t>A133968</t>
  </si>
  <si>
    <t>blu</t>
  </si>
  <si>
    <t>rosso</t>
  </si>
  <si>
    <t>A133969</t>
  </si>
  <si>
    <t>4329/P</t>
  </si>
  <si>
    <t>3308/B</t>
  </si>
  <si>
    <t>DSC015</t>
  </si>
  <si>
    <t>DSC001</t>
  </si>
  <si>
    <t>PEN002</t>
  </si>
  <si>
    <t>KW3535</t>
  </si>
  <si>
    <t>deserto</t>
  </si>
  <si>
    <t>Ditta AHSI Spa</t>
  </si>
  <si>
    <t>Viale delle Industrie 33 - 20044 Bernareggio (MI)</t>
  </si>
  <si>
    <t>P.I. 02481080964</t>
  </si>
  <si>
    <t>codice</t>
  </si>
  <si>
    <t>parziale</t>
  </si>
  <si>
    <t>conf. vendita</t>
  </si>
  <si>
    <t>prezzo pz.</t>
  </si>
  <si>
    <t>n° pz./anno</t>
  </si>
  <si>
    <t>100 pz.</t>
  </si>
  <si>
    <t xml:space="preserve">Pennini originali per registrazione temperatura  frigocongelatore Angelantoni  FCL 300/2TS </t>
  </si>
  <si>
    <t>Complessivo fornitura annuale</t>
  </si>
  <si>
    <t>IVA 20 %</t>
  </si>
  <si>
    <t>Totale fornitura annuale</t>
  </si>
  <si>
    <t>Dischetti originali per registrazione temperatura frigocongelatore Angelantoni  FCL 300/2TS - Mod. 511590</t>
  </si>
  <si>
    <t>Ditta CF di Ciro Fiocchetti &amp; C.  Snc</t>
  </si>
  <si>
    <t>P.I. 00934960352</t>
  </si>
  <si>
    <t>Offerta n° RC/07/000487 del 12/06/07</t>
  </si>
  <si>
    <t>Offerta n° 995/06/CF del 08/06/07</t>
  </si>
  <si>
    <t>Minimo fatturabile € 160,00</t>
  </si>
  <si>
    <t xml:space="preserve">Dischetti originali per registrazione temperatura emocongelatore Fiocchetti  Ultrafreezer 238 - Mod. D32380 </t>
  </si>
  <si>
    <t>2 pz.</t>
  </si>
  <si>
    <t>Minimo fatturabile € 250,00</t>
  </si>
  <si>
    <t>Ditta EL.ME.D. snc</t>
  </si>
  <si>
    <t>Via Asfodelo 39 - 09131 Pirri (CA)</t>
  </si>
  <si>
    <t>Via Lorenzini 53 - 42045 Luzzara (RE)</t>
  </si>
  <si>
    <t>P.I. 01789400924</t>
  </si>
  <si>
    <t>Offerta n° 84 del 08/06/07</t>
  </si>
  <si>
    <t>Ditta KW Apparecchi Scientifici Srl</t>
  </si>
  <si>
    <t>Via della resistenza 119 - 53035 Monteriggioni (Siena)</t>
  </si>
  <si>
    <t>P.I. 00660040528</t>
  </si>
  <si>
    <t>Offerta del 08/06/07</t>
  </si>
  <si>
    <t>Pennini originali per registrazione temperatura  frigoemoteche Fiocchetti mod. Medika 200 e mod. 250</t>
  </si>
  <si>
    <t>PEN003</t>
  </si>
  <si>
    <t>3 pz.</t>
  </si>
  <si>
    <t>KW OM</t>
  </si>
  <si>
    <t>Lotti 12 e 16</t>
  </si>
  <si>
    <t>non si procede all'acquisto a seguito dell'offerta informale della ditta Eurospital</t>
  </si>
  <si>
    <t>cassa economale</t>
  </si>
  <si>
    <t>Lotto 4</t>
  </si>
  <si>
    <t xml:space="preserve">Dischetti originali per registrazione temperatura congelatore Fiocchetti - Mod. NO.D 32300 </t>
  </si>
  <si>
    <t>fuori uso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</si>
</sst>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#,##0;\-&quot;L.&quot;#,##0"/>
    <numFmt numFmtId="171" formatCode="&quot;L.&quot;#,##0;[Red]\-&quot;L.&quot;#,##0"/>
    <numFmt numFmtId="172" formatCode="&quot;L.&quot;#,##0.00;\-&quot;L.&quot;#,##0.00"/>
    <numFmt numFmtId="173" formatCode="&quot;L.&quot;#,##0.00;[Red]\-&quot;L.&quot;#,##0.00"/>
    <numFmt numFmtId="174" formatCode="_-&quot;L.&quot;* #,##0_-;\-&quot;L.&quot;* #,##0_-;_-&quot;L.&quot;* &quot;-&quot;_-;_-@_-"/>
    <numFmt numFmtId="175" formatCode="_-&quot;L.&quot;* #,##0.00_-;\-&quot;L.&quot;* #,##0.00_-;_-&quot;L.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[$€]\ * #,##0.00_-;\-[$€]\ * #,##0.00_-;_-[$€]\ * &quot;-&quot;??_-;_-@_-"/>
    <numFmt numFmtId="186" formatCode="_-[$€-2]\ * #,##0.00_-;\-[$€-2]\ * #,##0.00_-;_-[$€-2]\ * &quot;-&quot;??_-;_-@_-"/>
    <numFmt numFmtId="187" formatCode="[$€-2]\ #,##0.00"/>
    <numFmt numFmtId="188" formatCode="_-* #,##0.00\ [$€-1007]_-;\-* #,##0.00\ [$€-1007]_-;_-* &quot;-&quot;??\ [$€-1007]_-;_-@_-"/>
  </numFmts>
  <fonts count="8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3" fontId="2" fillId="0" borderId="0" xfId="1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3" fontId="2" fillId="0" borderId="1" xfId="16" applyNumberFormat="1" applyFont="1" applyFill="1" applyBorder="1" applyAlignment="1">
      <alignment horizontal="right" vertical="center"/>
    </xf>
    <xf numFmtId="185" fontId="4" fillId="0" borderId="0" xfId="15" applyFont="1" applyFill="1" applyBorder="1" applyAlignment="1">
      <alignment horizontal="center" vertical="center"/>
    </xf>
    <xf numFmtId="185" fontId="4" fillId="0" borderId="0" xfId="15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85" fontId="4" fillId="0" borderId="1" xfId="15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justify" vertical="center" wrapText="1" shrinkToFi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1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85" fontId="2" fillId="0" borderId="2" xfId="1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15" applyFont="1" applyBorder="1" applyAlignment="1">
      <alignment horizontal="right" vertical="center" wrapText="1" shrinkToFit="1"/>
    </xf>
    <xf numFmtId="185" fontId="4" fillId="0" borderId="0" xfId="15" applyFont="1" applyFill="1" applyBorder="1" applyAlignment="1">
      <alignment horizontal="right" vertical="center"/>
    </xf>
    <xf numFmtId="185" fontId="4" fillId="0" borderId="0" xfId="15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 shrinkToFit="1"/>
    </xf>
    <xf numFmtId="186" fontId="2" fillId="0" borderId="0" xfId="15" applyNumberFormat="1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187" fontId="4" fillId="0" borderId="0" xfId="0" applyNumberFormat="1" applyFont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185" fontId="1" fillId="0" borderId="0" xfId="15" applyFont="1" applyFill="1" applyBorder="1" applyAlignment="1">
      <alignment vertical="center"/>
    </xf>
    <xf numFmtId="185" fontId="4" fillId="0" borderId="0" xfId="15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/>
    </xf>
    <xf numFmtId="185" fontId="1" fillId="0" borderId="1" xfId="15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 shrinkToFi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31"/>
  <sheetViews>
    <sheetView tabSelected="1" workbookViewId="0" topLeftCell="A13">
      <selection activeCell="I58" sqref="I58"/>
    </sheetView>
  </sheetViews>
  <sheetFormatPr defaultColWidth="9.140625" defaultRowHeight="12.75"/>
  <cols>
    <col min="1" max="1" width="11.421875" style="21" customWidth="1"/>
    <col min="2" max="2" width="63.00390625" style="13" customWidth="1"/>
    <col min="3" max="3" width="9.28125" style="6" customWidth="1"/>
    <col min="4" max="4" width="12.00390625" style="9" customWidth="1"/>
    <col min="5" max="5" width="12.8515625" style="9" customWidth="1"/>
    <col min="6" max="6" width="13.00390625" style="15" customWidth="1"/>
    <col min="7" max="7" width="12.00390625" style="15" customWidth="1"/>
    <col min="8" max="8" width="12.00390625" style="1" customWidth="1"/>
    <col min="9" max="9" width="12.00390625" style="34" customWidth="1"/>
    <col min="10" max="49" width="8.8515625" style="1" customWidth="1"/>
    <col min="50" max="194" width="9.140625" style="1" customWidth="1"/>
    <col min="195" max="16384" width="9.140625" style="3" customWidth="1"/>
  </cols>
  <sheetData>
    <row r="1" spans="1:194" s="11" customFormat="1" ht="26.25" customHeight="1">
      <c r="A1" s="36"/>
      <c r="B1" s="20" t="s">
        <v>37</v>
      </c>
      <c r="C1" s="31" t="s">
        <v>44</v>
      </c>
      <c r="D1" s="20" t="s">
        <v>40</v>
      </c>
      <c r="E1" s="20" t="s">
        <v>43</v>
      </c>
      <c r="F1" s="32" t="s">
        <v>41</v>
      </c>
      <c r="G1" s="32" t="s">
        <v>42</v>
      </c>
      <c r="H1" s="10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</row>
    <row r="2" spans="1:2" ht="12.75">
      <c r="A2" s="37"/>
      <c r="B2" s="22" t="s">
        <v>38</v>
      </c>
    </row>
    <row r="3" spans="1:2" ht="12.75">
      <c r="A3" s="37"/>
      <c r="B3" s="8" t="s">
        <v>39</v>
      </c>
    </row>
    <row r="4" spans="1:2" ht="12.75">
      <c r="A4" s="37"/>
      <c r="B4" s="8" t="s">
        <v>53</v>
      </c>
    </row>
    <row r="5" spans="1:7" ht="24.75" customHeight="1">
      <c r="A5" s="38" t="s">
        <v>12</v>
      </c>
      <c r="B5" s="42" t="s">
        <v>13</v>
      </c>
      <c r="C5" s="5">
        <v>100</v>
      </c>
      <c r="D5" s="8" t="s">
        <v>24</v>
      </c>
      <c r="E5" s="9">
        <v>1.77</v>
      </c>
      <c r="F5" s="23">
        <f>SUM(C5*E5)</f>
        <v>177</v>
      </c>
      <c r="G5" s="8" t="s">
        <v>45</v>
      </c>
    </row>
    <row r="6" spans="1:3" ht="16.5" customHeight="1">
      <c r="A6" s="37"/>
      <c r="B6" s="43"/>
      <c r="C6" s="5"/>
    </row>
    <row r="7" spans="1:7" ht="24.75" customHeight="1">
      <c r="A7" s="38" t="s">
        <v>1</v>
      </c>
      <c r="B7" s="42" t="s">
        <v>50</v>
      </c>
      <c r="C7" s="5">
        <v>600</v>
      </c>
      <c r="D7" s="8" t="s">
        <v>25</v>
      </c>
      <c r="E7" s="9">
        <v>1.77</v>
      </c>
      <c r="F7" s="23">
        <f>SUM(C7*E7)</f>
        <v>1062</v>
      </c>
      <c r="G7" s="8" t="s">
        <v>45</v>
      </c>
    </row>
    <row r="8" spans="1:3" ht="16.5" customHeight="1">
      <c r="A8" s="37"/>
      <c r="B8" s="43"/>
      <c r="C8" s="5"/>
    </row>
    <row r="9" spans="1:6" ht="33.75" customHeight="1">
      <c r="A9" s="38" t="s">
        <v>9</v>
      </c>
      <c r="B9" s="42" t="s">
        <v>46</v>
      </c>
      <c r="C9" s="5">
        <v>18</v>
      </c>
      <c r="D9" s="16"/>
      <c r="E9" s="8">
        <v>34.78</v>
      </c>
      <c r="F9" s="23">
        <f>SUM(C9*E9)</f>
        <v>626.04</v>
      </c>
    </row>
    <row r="10" spans="1:7" ht="15" customHeight="1">
      <c r="A10" s="37"/>
      <c r="B10" s="43" t="s">
        <v>27</v>
      </c>
      <c r="C10" s="5"/>
      <c r="D10" s="8" t="s">
        <v>26</v>
      </c>
      <c r="F10" s="16"/>
      <c r="G10" s="9"/>
    </row>
    <row r="11" spans="1:7" ht="15" customHeight="1">
      <c r="A11" s="37"/>
      <c r="B11" s="43" t="s">
        <v>28</v>
      </c>
      <c r="C11" s="5"/>
      <c r="D11" s="8" t="s">
        <v>29</v>
      </c>
      <c r="E11" s="8"/>
      <c r="F11" s="16"/>
      <c r="G11" s="9"/>
    </row>
    <row r="12" spans="1:3" ht="16.5" customHeight="1">
      <c r="A12" s="37"/>
      <c r="B12" s="43"/>
      <c r="C12" s="5"/>
    </row>
    <row r="13" spans="1:11" s="27" customFormat="1" ht="22.5" customHeight="1">
      <c r="A13" s="39"/>
      <c r="C13" s="26"/>
      <c r="D13" s="47" t="s">
        <v>47</v>
      </c>
      <c r="E13" s="48"/>
      <c r="F13" s="28">
        <f>SUM(F5:F9)</f>
        <v>1865.04</v>
      </c>
      <c r="I13" s="35">
        <f>SUM(F4:F9)</f>
        <v>1865.04</v>
      </c>
      <c r="J13" s="29"/>
      <c r="K13" s="30"/>
    </row>
    <row r="14" spans="1:11" s="27" customFormat="1" ht="21.75" customHeight="1">
      <c r="A14" s="39"/>
      <c r="C14" s="26"/>
      <c r="D14" s="47" t="s">
        <v>48</v>
      </c>
      <c r="E14" s="48"/>
      <c r="F14" s="28">
        <f>SUM(F13)*20/100</f>
        <v>373.00800000000004</v>
      </c>
      <c r="I14" s="35"/>
      <c r="J14" s="29"/>
      <c r="K14" s="30"/>
    </row>
    <row r="15" spans="1:11" s="27" customFormat="1" ht="21.75" customHeight="1">
      <c r="A15" s="39"/>
      <c r="C15" s="26"/>
      <c r="D15" s="47" t="s">
        <v>49</v>
      </c>
      <c r="E15" s="48"/>
      <c r="F15" s="28">
        <f>SUM(F13:F14)</f>
        <v>2238.048</v>
      </c>
      <c r="I15" s="35"/>
      <c r="J15" s="29"/>
      <c r="K15" s="30"/>
    </row>
    <row r="16" spans="1:194" s="4" customFormat="1" ht="16.5" customHeight="1">
      <c r="A16" s="40"/>
      <c r="B16" s="33" t="s">
        <v>55</v>
      </c>
      <c r="C16" s="7"/>
      <c r="D16" s="12"/>
      <c r="E16" s="12"/>
      <c r="F16" s="19"/>
      <c r="G16" s="19"/>
      <c r="H16" s="2"/>
      <c r="I16" s="3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</row>
    <row r="17" spans="1:194" s="11" customFormat="1" ht="26.25" customHeight="1">
      <c r="A17" s="36"/>
      <c r="B17" s="20" t="s">
        <v>51</v>
      </c>
      <c r="C17" s="31" t="s">
        <v>44</v>
      </c>
      <c r="D17" s="20" t="s">
        <v>40</v>
      </c>
      <c r="E17" s="20" t="s">
        <v>43</v>
      </c>
      <c r="F17" s="32" t="s">
        <v>41</v>
      </c>
      <c r="G17" s="32" t="s">
        <v>42</v>
      </c>
      <c r="H17" s="10"/>
      <c r="I17" s="3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</row>
    <row r="18" spans="1:2" ht="12.75">
      <c r="A18" s="37"/>
      <c r="B18" s="22" t="s">
        <v>61</v>
      </c>
    </row>
    <row r="19" spans="1:2" ht="12.75">
      <c r="A19" s="37"/>
      <c r="B19" s="8" t="s">
        <v>52</v>
      </c>
    </row>
    <row r="20" spans="1:2" ht="12.75">
      <c r="A20" s="37"/>
      <c r="B20" s="8" t="s">
        <v>54</v>
      </c>
    </row>
    <row r="21" spans="1:194" ht="27.75" customHeight="1">
      <c r="A21" s="41" t="s">
        <v>2</v>
      </c>
      <c r="B21" s="42" t="s">
        <v>56</v>
      </c>
      <c r="C21" s="5">
        <v>100</v>
      </c>
      <c r="D21" s="17" t="s">
        <v>32</v>
      </c>
      <c r="E21" s="9">
        <v>1</v>
      </c>
      <c r="F21" s="23">
        <f>SUM(C21*E21)</f>
        <v>100</v>
      </c>
      <c r="G21" s="8" t="s">
        <v>45</v>
      </c>
      <c r="GI21" s="3"/>
      <c r="GJ21" s="3"/>
      <c r="GK21" s="3"/>
      <c r="GL21" s="3"/>
    </row>
    <row r="22" spans="2:194" ht="16.5" customHeight="1">
      <c r="B22" s="43"/>
      <c r="C22" s="5"/>
      <c r="D22" s="1"/>
      <c r="E22" s="1"/>
      <c r="F22" s="1"/>
      <c r="G22" s="1"/>
      <c r="GI22" s="3"/>
      <c r="GJ22" s="3"/>
      <c r="GK22" s="3"/>
      <c r="GL22" s="3"/>
    </row>
    <row r="23" spans="1:194" ht="26.25" customHeight="1">
      <c r="A23" s="41" t="s">
        <v>3</v>
      </c>
      <c r="B23" s="42" t="s">
        <v>14</v>
      </c>
      <c r="C23" s="5">
        <v>1200</v>
      </c>
      <c r="D23" s="17" t="s">
        <v>33</v>
      </c>
      <c r="E23" s="9">
        <v>0.9</v>
      </c>
      <c r="F23" s="23">
        <f>SUM(C23*E23)</f>
        <v>1080</v>
      </c>
      <c r="G23" s="8" t="s">
        <v>45</v>
      </c>
      <c r="GI23" s="3"/>
      <c r="GJ23" s="3"/>
      <c r="GK23" s="3"/>
      <c r="GL23" s="3"/>
    </row>
    <row r="24" spans="2:194" ht="16.5" customHeight="1">
      <c r="B24" s="43"/>
      <c r="C24" s="5"/>
      <c r="D24" s="1"/>
      <c r="E24" s="1"/>
      <c r="F24" s="1"/>
      <c r="G24" s="1"/>
      <c r="GI24" s="3"/>
      <c r="GJ24" s="3"/>
      <c r="GK24" s="3"/>
      <c r="GL24" s="3"/>
    </row>
    <row r="25" spans="1:194" ht="27.75" customHeight="1">
      <c r="A25" s="41" t="s">
        <v>72</v>
      </c>
      <c r="B25" s="42" t="s">
        <v>68</v>
      </c>
      <c r="C25" s="5">
        <v>20</v>
      </c>
      <c r="D25" s="17" t="s">
        <v>34</v>
      </c>
      <c r="E25" s="9">
        <v>35</v>
      </c>
      <c r="F25" s="23">
        <f>SUM(C25*E25)</f>
        <v>700</v>
      </c>
      <c r="G25" s="8" t="s">
        <v>57</v>
      </c>
      <c r="GK25" s="3"/>
      <c r="GL25" s="3"/>
    </row>
    <row r="26" spans="2:194" ht="16.5" customHeight="1">
      <c r="B26" s="43"/>
      <c r="C26" s="5"/>
      <c r="D26" s="1"/>
      <c r="E26" s="1"/>
      <c r="F26" s="1"/>
      <c r="G26" s="1"/>
      <c r="GI26" s="3"/>
      <c r="GJ26" s="3"/>
      <c r="GK26" s="3"/>
      <c r="GL26" s="3"/>
    </row>
    <row r="27" spans="1:9" ht="26.25" customHeight="1">
      <c r="A27" s="38" t="s">
        <v>10</v>
      </c>
      <c r="B27" s="42" t="s">
        <v>19</v>
      </c>
      <c r="C27" s="5">
        <v>15</v>
      </c>
      <c r="D27" s="17" t="s">
        <v>69</v>
      </c>
      <c r="E27" s="24">
        <v>33.34</v>
      </c>
      <c r="F27" s="25">
        <f>SUM(C27*E27)</f>
        <v>500.1</v>
      </c>
      <c r="G27" s="8" t="s">
        <v>70</v>
      </c>
      <c r="H27" s="17"/>
      <c r="I27" s="9"/>
    </row>
    <row r="28" spans="1:9" ht="18.75" customHeight="1">
      <c r="A28" s="37"/>
      <c r="C28" s="5"/>
      <c r="D28" s="8"/>
      <c r="E28" s="8"/>
      <c r="F28" s="23"/>
      <c r="G28" s="9"/>
      <c r="H28" s="17"/>
      <c r="I28" s="9"/>
    </row>
    <row r="29" spans="1:11" s="27" customFormat="1" ht="22.5" customHeight="1">
      <c r="A29" s="39"/>
      <c r="C29" s="26"/>
      <c r="D29" s="47" t="s">
        <v>47</v>
      </c>
      <c r="E29" s="48"/>
      <c r="F29" s="28">
        <f>SUM(F18:F27)</f>
        <v>2380.1</v>
      </c>
      <c r="I29" s="35">
        <f>SUM(F21:F27)</f>
        <v>2380.1</v>
      </c>
      <c r="J29" s="29"/>
      <c r="K29" s="30"/>
    </row>
    <row r="30" spans="1:11" s="27" customFormat="1" ht="21.75" customHeight="1">
      <c r="A30" s="39"/>
      <c r="C30" s="26"/>
      <c r="D30" s="47" t="s">
        <v>48</v>
      </c>
      <c r="E30" s="48"/>
      <c r="F30" s="28">
        <f>SUM(F29)*20/100</f>
        <v>476.02</v>
      </c>
      <c r="I30" s="35"/>
      <c r="J30" s="29"/>
      <c r="K30" s="30"/>
    </row>
    <row r="31" spans="1:11" s="27" customFormat="1" ht="21.75" customHeight="1">
      <c r="A31" s="39"/>
      <c r="C31" s="26"/>
      <c r="D31" s="47" t="s">
        <v>49</v>
      </c>
      <c r="E31" s="48"/>
      <c r="F31" s="28">
        <f>SUM(F29:F30)</f>
        <v>2856.12</v>
      </c>
      <c r="I31" s="35"/>
      <c r="J31" s="29"/>
      <c r="K31" s="30"/>
    </row>
    <row r="32" spans="1:194" s="4" customFormat="1" ht="16.5" customHeight="1">
      <c r="A32" s="40"/>
      <c r="B32" s="33" t="s">
        <v>58</v>
      </c>
      <c r="C32" s="7"/>
      <c r="D32" s="12"/>
      <c r="E32" s="12"/>
      <c r="F32" s="19"/>
      <c r="G32" s="19"/>
      <c r="H32" s="2"/>
      <c r="I32" s="3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</row>
    <row r="33" spans="1:194" s="11" customFormat="1" ht="26.25" customHeight="1">
      <c r="A33" s="36"/>
      <c r="B33" s="20" t="s">
        <v>59</v>
      </c>
      <c r="C33" s="31" t="s">
        <v>44</v>
      </c>
      <c r="D33" s="20" t="s">
        <v>40</v>
      </c>
      <c r="E33" s="20" t="s">
        <v>43</v>
      </c>
      <c r="F33" s="32" t="s">
        <v>41</v>
      </c>
      <c r="G33" s="32" t="s">
        <v>42</v>
      </c>
      <c r="H33" s="10"/>
      <c r="I33" s="3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</row>
    <row r="34" spans="1:2" ht="12.75">
      <c r="A34" s="37"/>
      <c r="B34" s="22" t="s">
        <v>60</v>
      </c>
    </row>
    <row r="35" spans="1:2" ht="12.75">
      <c r="A35" s="37"/>
      <c r="B35" s="8" t="s">
        <v>62</v>
      </c>
    </row>
    <row r="36" spans="1:2" ht="12.75">
      <c r="A36" s="37"/>
      <c r="B36" s="8" t="s">
        <v>63</v>
      </c>
    </row>
    <row r="37" spans="1:7" ht="23.25" customHeight="1">
      <c r="A37" s="41" t="s">
        <v>6</v>
      </c>
      <c r="B37" s="42" t="s">
        <v>17</v>
      </c>
      <c r="C37" s="5">
        <v>100</v>
      </c>
      <c r="D37" s="8" t="s">
        <v>30</v>
      </c>
      <c r="E37" s="9">
        <v>1.25</v>
      </c>
      <c r="F37" s="23">
        <f>SUM(C37*E37)</f>
        <v>125</v>
      </c>
      <c r="G37" s="8" t="s">
        <v>45</v>
      </c>
    </row>
    <row r="38" spans="2:3" ht="16.5" customHeight="1">
      <c r="B38" s="43"/>
      <c r="C38" s="5"/>
    </row>
    <row r="40" spans="1:9" ht="18.75" customHeight="1">
      <c r="A40" s="37"/>
      <c r="C40" s="5"/>
      <c r="D40" s="8"/>
      <c r="E40" s="8"/>
      <c r="F40" s="23"/>
      <c r="G40" s="9"/>
      <c r="H40" s="17"/>
      <c r="I40" s="9"/>
    </row>
    <row r="41" spans="1:11" s="27" customFormat="1" ht="22.5" customHeight="1">
      <c r="A41" s="39"/>
      <c r="C41" s="26"/>
      <c r="D41" s="47" t="s">
        <v>47</v>
      </c>
      <c r="E41" s="48"/>
      <c r="F41" s="28">
        <f>SUM(F37:F40)</f>
        <v>125</v>
      </c>
      <c r="I41" s="35">
        <f>SUM(F37)</f>
        <v>125</v>
      </c>
      <c r="J41" s="29"/>
      <c r="K41" s="30"/>
    </row>
    <row r="42" spans="1:11" s="27" customFormat="1" ht="21.75" customHeight="1">
      <c r="A42" s="39"/>
      <c r="C42" s="26"/>
      <c r="D42" s="47" t="s">
        <v>48</v>
      </c>
      <c r="E42" s="48"/>
      <c r="F42" s="28">
        <f>SUM(F41)*20/100</f>
        <v>25</v>
      </c>
      <c r="I42" s="35"/>
      <c r="J42" s="29"/>
      <c r="K42" s="30"/>
    </row>
    <row r="43" spans="1:11" s="27" customFormat="1" ht="21.75" customHeight="1">
      <c r="A43" s="39"/>
      <c r="C43" s="26"/>
      <c r="D43" s="47" t="s">
        <v>49</v>
      </c>
      <c r="E43" s="48"/>
      <c r="F43" s="28">
        <f>SUM(F41:F42)</f>
        <v>150</v>
      </c>
      <c r="I43" s="35"/>
      <c r="J43" s="29"/>
      <c r="K43" s="30"/>
    </row>
    <row r="44" spans="1:194" s="4" customFormat="1" ht="16.5" customHeight="1">
      <c r="A44" s="40"/>
      <c r="B44" s="33"/>
      <c r="C44" s="7"/>
      <c r="D44" s="12"/>
      <c r="E44" s="12"/>
      <c r="F44" s="19"/>
      <c r="G44" s="19"/>
      <c r="H44" s="2"/>
      <c r="I44" s="3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</row>
    <row r="45" spans="1:194" s="11" customFormat="1" ht="26.25" customHeight="1">
      <c r="A45" s="36"/>
      <c r="B45" s="20" t="s">
        <v>64</v>
      </c>
      <c r="C45" s="31" t="s">
        <v>44</v>
      </c>
      <c r="D45" s="20" t="s">
        <v>40</v>
      </c>
      <c r="E45" s="20" t="s">
        <v>43</v>
      </c>
      <c r="F45" s="32" t="s">
        <v>41</v>
      </c>
      <c r="G45" s="32" t="s">
        <v>42</v>
      </c>
      <c r="H45" s="10"/>
      <c r="I45" s="3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</row>
    <row r="46" spans="1:2" ht="12.75">
      <c r="A46" s="37"/>
      <c r="B46" s="22" t="s">
        <v>65</v>
      </c>
    </row>
    <row r="47" spans="1:2" ht="12.75">
      <c r="A47" s="37"/>
      <c r="B47" s="8" t="s">
        <v>66</v>
      </c>
    </row>
    <row r="48" spans="1:2" ht="12.75">
      <c r="A48" s="37"/>
      <c r="B48" s="8" t="s">
        <v>67</v>
      </c>
    </row>
    <row r="49" spans="1:194" ht="25.5" customHeight="1">
      <c r="A49" s="41" t="s">
        <v>7</v>
      </c>
      <c r="B49" s="42" t="s">
        <v>20</v>
      </c>
      <c r="C49" s="5">
        <v>300</v>
      </c>
      <c r="D49" s="18" t="s">
        <v>35</v>
      </c>
      <c r="E49" s="9">
        <v>1.07</v>
      </c>
      <c r="F49" s="23">
        <f>SUM(C49*E49)</f>
        <v>321</v>
      </c>
      <c r="G49" s="8" t="s">
        <v>45</v>
      </c>
      <c r="GK49" s="3"/>
      <c r="GL49" s="3"/>
    </row>
    <row r="50" spans="1:9" ht="18.75" customHeight="1">
      <c r="A50" s="37"/>
      <c r="C50" s="5"/>
      <c r="D50" s="8"/>
      <c r="E50" s="8"/>
      <c r="F50" s="23"/>
      <c r="G50" s="9"/>
      <c r="H50" s="17"/>
      <c r="I50" s="9"/>
    </row>
    <row r="51" spans="1:9" ht="26.25" customHeight="1">
      <c r="A51" s="44" t="s">
        <v>11</v>
      </c>
      <c r="B51" s="42" t="s">
        <v>23</v>
      </c>
      <c r="C51" s="5">
        <v>10</v>
      </c>
      <c r="D51" s="18" t="s">
        <v>71</v>
      </c>
      <c r="E51" s="9">
        <v>32</v>
      </c>
      <c r="F51" s="23">
        <f>SUM(C51*E51)</f>
        <v>320</v>
      </c>
      <c r="G51" s="9"/>
      <c r="H51" s="17"/>
      <c r="I51" s="9"/>
    </row>
    <row r="52" spans="1:9" ht="18.75" customHeight="1">
      <c r="A52" s="37"/>
      <c r="C52" s="5"/>
      <c r="D52" s="8"/>
      <c r="E52" s="8"/>
      <c r="F52" s="23"/>
      <c r="G52" s="9"/>
      <c r="H52" s="17"/>
      <c r="I52" s="9"/>
    </row>
    <row r="53" spans="1:11" s="27" customFormat="1" ht="22.5" customHeight="1">
      <c r="A53" s="39"/>
      <c r="C53" s="26"/>
      <c r="D53" s="47" t="s">
        <v>47</v>
      </c>
      <c r="E53" s="48"/>
      <c r="F53" s="28">
        <f>SUM(F49:F51)</f>
        <v>641</v>
      </c>
      <c r="I53" s="35">
        <f>SUM(F49:F51)</f>
        <v>641</v>
      </c>
      <c r="J53" s="29"/>
      <c r="K53" s="30"/>
    </row>
    <row r="54" spans="1:11" s="27" customFormat="1" ht="21.75" customHeight="1">
      <c r="A54" s="39"/>
      <c r="C54" s="26"/>
      <c r="D54" s="47" t="s">
        <v>48</v>
      </c>
      <c r="E54" s="48"/>
      <c r="F54" s="28">
        <f>SUM(F53)*20/100</f>
        <v>128.2</v>
      </c>
      <c r="I54" s="35"/>
      <c r="J54" s="29"/>
      <c r="K54" s="30"/>
    </row>
    <row r="55" spans="1:11" s="27" customFormat="1" ht="21.75" customHeight="1">
      <c r="A55" s="39"/>
      <c r="C55" s="26"/>
      <c r="D55" s="47" t="s">
        <v>49</v>
      </c>
      <c r="E55" s="48"/>
      <c r="F55" s="28">
        <f>SUM(F53:F54)</f>
        <v>769.2</v>
      </c>
      <c r="I55" s="35"/>
      <c r="J55" s="29"/>
      <c r="K55" s="30"/>
    </row>
    <row r="56" spans="1:194" s="4" customFormat="1" ht="16.5" customHeight="1">
      <c r="A56" s="40"/>
      <c r="B56" s="33"/>
      <c r="C56" s="7"/>
      <c r="D56" s="12"/>
      <c r="E56" s="12"/>
      <c r="F56" s="19"/>
      <c r="G56" s="19"/>
      <c r="H56" s="2"/>
      <c r="I56" s="45">
        <f>SUM(I1:I53)</f>
        <v>5011.139999999999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</row>
    <row r="57" ht="12.75">
      <c r="I57" s="34">
        <f>SUM(I56)+I56*20%</f>
        <v>6013.3679999999995</v>
      </c>
    </row>
    <row r="59" spans="1:194" ht="24" customHeight="1">
      <c r="A59" s="41" t="s">
        <v>5</v>
      </c>
      <c r="B59" s="42" t="s">
        <v>16</v>
      </c>
      <c r="C59" s="5">
        <v>500</v>
      </c>
      <c r="D59" s="18">
        <v>3304</v>
      </c>
      <c r="E59" s="9">
        <v>1.7</v>
      </c>
      <c r="F59" s="23">
        <f>SUM(C59*E59)</f>
        <v>850</v>
      </c>
      <c r="G59" s="8" t="s">
        <v>45</v>
      </c>
      <c r="GK59" s="3"/>
      <c r="GL59" s="3"/>
    </row>
    <row r="60" spans="1:7" ht="21.75" customHeight="1">
      <c r="A60" s="41" t="s">
        <v>8</v>
      </c>
      <c r="B60" s="42" t="s">
        <v>18</v>
      </c>
      <c r="C60" s="5">
        <v>2</v>
      </c>
      <c r="D60" s="18" t="s">
        <v>31</v>
      </c>
      <c r="E60" s="9">
        <v>50</v>
      </c>
      <c r="F60" s="23">
        <f>SUM(C60*E60)</f>
        <v>100</v>
      </c>
      <c r="G60" s="8"/>
    </row>
    <row r="61" ht="24">
      <c r="B61" s="13" t="s">
        <v>73</v>
      </c>
    </row>
    <row r="62" ht="12.75">
      <c r="B62" s="13" t="s">
        <v>74</v>
      </c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spans="1:3" ht="12.75">
      <c r="A76" s="41" t="s">
        <v>0</v>
      </c>
      <c r="B76" s="13" t="s">
        <v>21</v>
      </c>
      <c r="C76" s="5">
        <v>400</v>
      </c>
    </row>
    <row r="77" spans="2:4" ht="12.75">
      <c r="B77" s="13" t="s">
        <v>22</v>
      </c>
      <c r="C77" s="5">
        <v>200</v>
      </c>
      <c r="D77" s="8" t="s">
        <v>36</v>
      </c>
    </row>
    <row r="78" spans="1:195" ht="21.75" customHeight="1">
      <c r="A78" s="46" t="s">
        <v>75</v>
      </c>
      <c r="B78" s="42" t="s">
        <v>76</v>
      </c>
      <c r="C78" s="5">
        <v>60</v>
      </c>
      <c r="D78" s="3" t="s">
        <v>77</v>
      </c>
      <c r="E78" s="8"/>
      <c r="F78" s="8"/>
      <c r="G78" s="17"/>
      <c r="H78" s="8"/>
      <c r="I78" s="17"/>
      <c r="J78" s="8"/>
      <c r="GM78" s="1"/>
    </row>
    <row r="79" spans="1:4" ht="21.75" customHeight="1">
      <c r="A79" s="41" t="s">
        <v>4</v>
      </c>
      <c r="B79" s="14" t="s">
        <v>15</v>
      </c>
      <c r="C79" s="5">
        <v>100</v>
      </c>
      <c r="D79" s="8" t="s">
        <v>36</v>
      </c>
    </row>
    <row r="80" ht="16.5" customHeight="1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</sheetData>
  <mergeCells count="12">
    <mergeCell ref="D43:E43"/>
    <mergeCell ref="D53:E53"/>
    <mergeCell ref="D54:E54"/>
    <mergeCell ref="D55:E55"/>
    <mergeCell ref="D30:E30"/>
    <mergeCell ref="D31:E31"/>
    <mergeCell ref="D41:E41"/>
    <mergeCell ref="D42:E42"/>
    <mergeCell ref="D13:E13"/>
    <mergeCell ref="D14:E14"/>
    <mergeCell ref="D15:E15"/>
    <mergeCell ref="D29:E29"/>
  </mergeCells>
  <printOptions gridLines="1" horizontalCentered="1"/>
  <pageMargins left="0" right="0" top="0.65" bottom="0.16" header="0.28" footer="0.31496062992125984"/>
  <pageSetup firstPageNumber="1" useFirstPageNumber="1" horizontalDpi="300" verticalDpi="300" orientation="landscape" paperSize="9" scale="90" r:id="rId1"/>
  <headerFooter alignWithMargins="0">
    <oddHeader xml:space="preserve">&amp;CRinnovo fornitura annuale  dischi - pennini per registrazione delle temperatura </oddHeader>
    <oddFooter>&amp;R
&amp;P</oddFooter>
  </headerFooter>
  <rowBreaks count="3" manualBreakCount="3">
    <brk id="16" max="255" man="1"/>
    <brk id="32" max="255" man="1"/>
    <brk id="4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U.S.L. N°7 CARBONIA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Azienda U.S.L. N°7 CARBONIA</dc:creator>
  <cp:keywords/>
  <dc:description/>
  <cp:lastModifiedBy>ASL7</cp:lastModifiedBy>
  <cp:lastPrinted>2008-07-25T11:29:36Z</cp:lastPrinted>
  <dcterms:created xsi:type="dcterms:W3CDTF">1997-10-20T07:15:27Z</dcterms:created>
  <dcterms:modified xsi:type="dcterms:W3CDTF">2008-08-01T07:59:08Z</dcterms:modified>
  <cp:category/>
  <cp:version/>
  <cp:contentType/>
  <cp:contentStatus/>
</cp:coreProperties>
</file>